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1840" windowHeight="13740"/>
  </bookViews>
  <sheets>
    <sheet name="Лист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/>
  <c r="H76"/>
  <c r="I76"/>
  <c r="J76"/>
  <c r="K76"/>
  <c r="L76"/>
  <c r="G34"/>
  <c r="H34"/>
  <c r="I34"/>
  <c r="J34"/>
  <c r="L34"/>
  <c r="I13" l="1"/>
  <c r="J13"/>
  <c r="B215"/>
  <c r="A215"/>
  <c r="L214"/>
  <c r="J214"/>
  <c r="I214"/>
  <c r="H214"/>
  <c r="G214"/>
  <c r="F214"/>
  <c r="B205"/>
  <c r="A205"/>
  <c r="L202"/>
  <c r="J202"/>
  <c r="I202"/>
  <c r="H202"/>
  <c r="G202"/>
  <c r="F202"/>
  <c r="B194"/>
  <c r="A194"/>
  <c r="L193"/>
  <c r="J193"/>
  <c r="I193"/>
  <c r="H193"/>
  <c r="G193"/>
  <c r="F193"/>
  <c r="B184"/>
  <c r="A184"/>
  <c r="L181"/>
  <c r="J181"/>
  <c r="I181"/>
  <c r="I194" s="1"/>
  <c r="H181"/>
  <c r="G181"/>
  <c r="F181"/>
  <c r="F194" s="1"/>
  <c r="B173"/>
  <c r="A173"/>
  <c r="L172"/>
  <c r="J172"/>
  <c r="I172"/>
  <c r="H172"/>
  <c r="G172"/>
  <c r="F172"/>
  <c r="B163"/>
  <c r="A163"/>
  <c r="L160"/>
  <c r="J160"/>
  <c r="J173" s="1"/>
  <c r="I160"/>
  <c r="H160"/>
  <c r="G160"/>
  <c r="F160"/>
  <c r="B152"/>
  <c r="A152"/>
  <c r="L151"/>
  <c r="J151"/>
  <c r="I151"/>
  <c r="H151"/>
  <c r="G151"/>
  <c r="F151"/>
  <c r="B142"/>
  <c r="A142"/>
  <c r="L139"/>
  <c r="J139"/>
  <c r="I139"/>
  <c r="H139"/>
  <c r="G139"/>
  <c r="F139"/>
  <c r="B131"/>
  <c r="A131"/>
  <c r="L130"/>
  <c r="J130"/>
  <c r="I130"/>
  <c r="H130"/>
  <c r="G130"/>
  <c r="F130"/>
  <c r="B121"/>
  <c r="A121"/>
  <c r="L118"/>
  <c r="J118"/>
  <c r="J131" s="1"/>
  <c r="I118"/>
  <c r="H118"/>
  <c r="G118"/>
  <c r="F118"/>
  <c r="B110"/>
  <c r="A110"/>
  <c r="L109"/>
  <c r="J109"/>
  <c r="I109"/>
  <c r="H109"/>
  <c r="G109"/>
  <c r="F109"/>
  <c r="B100"/>
  <c r="A100"/>
  <c r="L97"/>
  <c r="J97"/>
  <c r="I97"/>
  <c r="H97"/>
  <c r="H110" s="1"/>
  <c r="G97"/>
  <c r="G110" s="1"/>
  <c r="F97"/>
  <c r="B89"/>
  <c r="A89"/>
  <c r="L88"/>
  <c r="J88"/>
  <c r="I88"/>
  <c r="H88"/>
  <c r="G88"/>
  <c r="F88"/>
  <c r="B79"/>
  <c r="A79"/>
  <c r="L89"/>
  <c r="F76"/>
  <c r="B68"/>
  <c r="A68"/>
  <c r="L67"/>
  <c r="J67"/>
  <c r="I67"/>
  <c r="H67"/>
  <c r="G67"/>
  <c r="F67"/>
  <c r="B58"/>
  <c r="A58"/>
  <c r="L55"/>
  <c r="J55"/>
  <c r="I55"/>
  <c r="H55"/>
  <c r="G55"/>
  <c r="F55"/>
  <c r="B47"/>
  <c r="A47"/>
  <c r="L46"/>
  <c r="L47" s="1"/>
  <c r="J46"/>
  <c r="I46"/>
  <c r="H46"/>
  <c r="G46"/>
  <c r="F46"/>
  <c r="B37"/>
  <c r="A37"/>
  <c r="F34"/>
  <c r="B26"/>
  <c r="A26"/>
  <c r="L25"/>
  <c r="J25"/>
  <c r="I25"/>
  <c r="H25"/>
  <c r="G25"/>
  <c r="F25"/>
  <c r="B16"/>
  <c r="A16"/>
  <c r="L13"/>
  <c r="L26" s="1"/>
  <c r="H13"/>
  <c r="G13"/>
  <c r="F13"/>
  <c r="H215" l="1"/>
  <c r="G215"/>
  <c r="G194"/>
  <c r="H194"/>
  <c r="J194"/>
  <c r="L194"/>
  <c r="L173"/>
  <c r="F173"/>
  <c r="G173"/>
  <c r="H173"/>
  <c r="I173"/>
  <c r="L152"/>
  <c r="I152"/>
  <c r="H152"/>
  <c r="J152"/>
  <c r="G152"/>
  <c r="G131"/>
  <c r="H131"/>
  <c r="I131"/>
  <c r="L131"/>
  <c r="F131"/>
  <c r="L110"/>
  <c r="F110"/>
  <c r="I110"/>
  <c r="J110"/>
  <c r="H89"/>
  <c r="F68"/>
  <c r="I68"/>
  <c r="L68"/>
  <c r="J47"/>
  <c r="I215"/>
  <c r="J215"/>
  <c r="L215"/>
  <c r="I89"/>
  <c r="J89"/>
  <c r="H68"/>
  <c r="G47"/>
  <c r="F47"/>
  <c r="J26"/>
  <c r="H26"/>
  <c r="I26"/>
  <c r="F26"/>
  <c r="H47"/>
  <c r="J68"/>
  <c r="F89"/>
  <c r="F152"/>
  <c r="F215"/>
  <c r="G26"/>
  <c r="I47"/>
  <c r="G89"/>
  <c r="G68"/>
  <c r="L216" l="1"/>
  <c r="J216"/>
  <c r="I216"/>
  <c r="H216"/>
  <c r="G216"/>
  <c r="F216"/>
</calcChain>
</file>

<file path=xl/sharedStrings.xml><?xml version="1.0" encoding="utf-8"?>
<sst xmlns="http://schemas.openxmlformats.org/spreadsheetml/2006/main" count="336" uniqueCount="104">
  <si>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</si>
  <si>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</si>
  <si>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</si>
  <si>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</si>
  <si>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</si>
  <si>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</si>
  <si>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</si>
  <si>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</si>
  <si>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</si>
  <si>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</si>
  <si>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</si>
  <si>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</si>
  <si>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</si>
  <si>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</si>
  <si>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</si>
  <si>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</si>
  <si>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</si>
  <si>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</si>
  <si>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</si>
  <si>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</si>
  <si>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</si>
  <si>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</si>
  <si>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</si>
  <si>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</si>
  <si>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</si>
  <si>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</si>
  <si>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</si>
  <si>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</si>
  <si>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</si>
  <si>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</si>
  <si>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</si>
  <si>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</si>
  <si>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</si>
  <si>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</si>
  <si>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</si>
  <si>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</si>
  <si>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</si>
  <si>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</si>
  <si>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 2</t>
  </si>
  <si>
    <t>7-11 лет</t>
  </si>
  <si>
    <t>сладкое</t>
  </si>
  <si>
    <t xml:space="preserve">гор.блюдо </t>
  </si>
  <si>
    <t>54-1т</t>
  </si>
  <si>
    <t>54-13р</t>
  </si>
  <si>
    <t>54-3г</t>
  </si>
  <si>
    <t>54-7р</t>
  </si>
  <si>
    <t>54-22м</t>
  </si>
  <si>
    <t>КАША ИЗ ПШЕНА И РИСА МОЛОЧНАЯ ЖИДКАЯ ("ДРУЖБА")</t>
  </si>
  <si>
    <t>ЧАЙ С ЛИМОНОМ И САХАРОМ</t>
  </si>
  <si>
    <t>БУТЕРБРОД С МАСЛОМ СЛИВОЧНЫМ</t>
  </si>
  <si>
    <t>МАНДАРИН</t>
  </si>
  <si>
    <t>тк</t>
  </si>
  <si>
    <t>ОГУРЕЦ СВЕЖИЙ</t>
  </si>
  <si>
    <t>54-2з</t>
  </si>
  <si>
    <t>ЩИ ИЗ СВЕЖЕЙ КАПУСТЫ С КАРТОФЕЛЕМ И СМЕТАНОЙ</t>
  </si>
  <si>
    <t>БИТОЧЕК РУБЛЕНЫЙ ИЗ ПТИЦЫ</t>
  </si>
  <si>
    <t>МАКАРОННЫЕ ИЗДЕЛИЯ ОТВАРНЫЕ</t>
  </si>
  <si>
    <t>КОМПОТ ИЗ СМЕСИ СУХОФРУКТОВ</t>
  </si>
  <si>
    <t xml:space="preserve">ХЛЕБ РЖАНО-ПШЕНИЧНЫЙ  </t>
  </si>
  <si>
    <t>ЗАПЕКАНКА ИЗ ТВОРОГА СО СГУЩЕННЫМ МОЛОКОМ</t>
  </si>
  <si>
    <t>ЧАЙ С САХАРОМ</t>
  </si>
  <si>
    <t>ЯБЛОКО</t>
  </si>
  <si>
    <t>САЛАТ ИЗ КВАШЕНОЙ КАПУСТЫ</t>
  </si>
  <si>
    <t>СУП С МАКАРОННЫМИ ИЗДЕЛИЯМИ С КАРТОФЕЛЕМ, С КУРИЦЕЙ</t>
  </si>
  <si>
    <t>ЖАРКОЕ ПО-ДОМАШНЕМУ</t>
  </si>
  <si>
    <t>КАША МАННАЯ МОЛОЧНАЯ ЖИДКАЯ</t>
  </si>
  <si>
    <t>БАТОН ПШЕНИЧНЫЙ, ЯЙЦО ВАРЕНОЕ</t>
  </si>
  <si>
    <t>ВАФЛИ ВИТАМИНИЗИРОВАННЫЕ</t>
  </si>
  <si>
    <t>ПОМИДОР СВЕЖИЙ</t>
  </si>
  <si>
    <t>54-3з</t>
  </si>
  <si>
    <t>БОРЩ ИЗ СВЕЖЕЙ КАПУСТЫ ВЕГЕТАРИАНСКИЙ</t>
  </si>
  <si>
    <t>54-14с</t>
  </si>
  <si>
    <t>ТЕФТЕЛИ МЯСНЫЕ В ТОМАТНОМ СОУСЕ</t>
  </si>
  <si>
    <t>КАША ГРЕЧНЕВАЯ РАССЫПЧАТАЯ</t>
  </si>
  <si>
    <t>КОМПОТ ИЗ СВЕЖИХ ЯБЛОК</t>
  </si>
  <si>
    <t>МАКАРОННЫЕ ИЗДЕЛИЯ ОТВАРНЫЕ С СЫРОМ</t>
  </si>
  <si>
    <t>БАТОН ПШЕНИЧНЫЙ</t>
  </si>
  <si>
    <t>ЯБЛОКО СВЕЖЕЕ</t>
  </si>
  <si>
    <t>ОГУРЕЦ СОЛЕНЫЙ</t>
  </si>
  <si>
    <t>СУП КАРТОФЕЛЬНЫЙ С ГОРОХОМ, С КУРИЦЕЙ</t>
  </si>
  <si>
    <t>РЫБА, ТУШЕННАЯ В ТОМАТЕ С ОВОЩАМИ</t>
  </si>
  <si>
    <t>КАРТОФЕЛЬНОЕ ПЮРЕ</t>
  </si>
  <si>
    <t>НАПИТОК ЛИМОННЫЙ</t>
  </si>
  <si>
    <t>КАША ПШЕНИЧНАЯ МОЛОЧНАЯ ЖИДКАЯ</t>
  </si>
  <si>
    <t>ЙОГУРТ ФРУКТОВЫЙ В СТАКАНЧИКЕ</t>
  </si>
  <si>
    <t>САЛАТ ИЗ СВЕКЛЫ ОТВАРНОЙ</t>
  </si>
  <si>
    <t>РАССОЛЬНИК ЛЕНИНГРАДСКИЙ СО СМЕТАНОЙ</t>
  </si>
  <si>
    <t>ГУЛЯШ</t>
  </si>
  <si>
    <t>РИС ОТВАРНОЙ</t>
  </si>
  <si>
    <t>КАША ОВСЯНАЯ МОЛОЧНАЯ ЖИДКАЯ</t>
  </si>
  <si>
    <t>БУТЕРБРОД С СЫРОМ</t>
  </si>
  <si>
    <t>СУП ИЗ ОВОЩЕЙ С ЗЕЛЕНЫМ ГОРОШКОМ И СМЕТАНОЙ</t>
  </si>
  <si>
    <t>КОТЛЕТА МЯСНАЯ РУБЛЕНАЯ</t>
  </si>
  <si>
    <t>ПУДИНГ ТВОРОЖНЫЙ ЗАПЕЧЕННЫЙ С СОУСОМ МОЛОЧНЫМ</t>
  </si>
  <si>
    <t>СУП КАРТОФЕЛЬНЫЙ С РИСОВОЙ КРУПОЙ, С КУРИЦЕЙ</t>
  </si>
  <si>
    <t>РАГУ ИЗ ПТИЦЫ</t>
  </si>
  <si>
    <t>КАША ПШЕННАЯ МОЛОЧНАЯ ЖИДКАЯ</t>
  </si>
  <si>
    <t>ПЕЧЕНЬ ПО-СТРОГАНОВСКИ</t>
  </si>
  <si>
    <t>КОТЛЕТА РЫБНАЯ</t>
  </si>
  <si>
    <t>ОМЛЕТ НАТУРАЛЬНЫЙ ЗАПЕЧЕННЫЙ</t>
  </si>
  <si>
    <t>ПЛОВ ИЗ КУРИЦЫ</t>
  </si>
  <si>
    <t>МБОУ "Винницкий образовательный центр"</t>
  </si>
  <si>
    <t>и.о. директора</t>
  </si>
  <si>
    <t>Тарукова О.В.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</si>
</sst>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vertical="center" wrapText="1"/>
      <protection locked="0"/>
    </xf>
    <xf numFmtId="0" fontId="13" fillId="4" borderId="5" xfId="0" applyFont="1" applyFill="1" applyBorder="1" applyAlignment="1" applyProtection="1">
      <alignment vertical="center" wrapText="1"/>
      <protection locked="0"/>
    </xf>
    <xf numFmtId="2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64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Protection="1">
      <protection locked="0"/>
    </xf>
    <xf numFmtId="0" fontId="12" fillId="0" borderId="4" xfId="0" applyFont="1" applyBorder="1" applyAlignment="1">
      <alignment vertical="center" wrapText="1"/>
    </xf>
    <xf numFmtId="1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3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/>
    <xf numFmtId="1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2" borderId="25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0" fillId="0" borderId="24" xfId="0" applyBorder="1"/>
    <xf numFmtId="0" fontId="0" fillId="0" borderId="2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6"/>
  <sheetViews>
    <sheetView tabSelected="1" zoomScale="110" zoomScaleNormal="110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M4" sqref="M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2.75" customHeight="1">
      <c r="A1" s="1" t="s">
        <v>7</v>
      </c>
      <c r="C1" s="74" t="s">
        <v>101</v>
      </c>
      <c r="D1" s="78"/>
      <c r="E1" s="79"/>
      <c r="F1" s="11" t="s">
        <v>15</v>
      </c>
      <c r="G1" s="2" t="s">
        <v>16</v>
      </c>
      <c r="H1" s="74" t="s">
        <v>102</v>
      </c>
      <c r="I1" s="75"/>
      <c r="J1" s="75"/>
      <c r="K1" s="76"/>
    </row>
    <row r="2" spans="1:12" ht="18">
      <c r="A2" s="30" t="s">
        <v>6</v>
      </c>
      <c r="C2" s="2"/>
      <c r="G2" s="2" t="s">
        <v>17</v>
      </c>
      <c r="H2" s="77" t="s">
        <v>103</v>
      </c>
      <c r="I2" s="77"/>
      <c r="J2" s="77"/>
      <c r="K2" s="77"/>
    </row>
    <row r="3" spans="1:12" ht="17.25" customHeight="1">
      <c r="A3" s="4" t="s">
        <v>8</v>
      </c>
      <c r="C3" s="2"/>
      <c r="D3" s="3"/>
      <c r="E3" s="33" t="s">
        <v>39</v>
      </c>
      <c r="G3" s="2" t="s">
        <v>18</v>
      </c>
      <c r="H3" s="37">
        <v>2</v>
      </c>
      <c r="I3" s="37">
        <v>9</v>
      </c>
      <c r="J3" s="38">
        <v>2024</v>
      </c>
      <c r="K3" s="1"/>
    </row>
    <row r="4" spans="1:12" ht="13.5" thickBot="1">
      <c r="C4" s="2"/>
      <c r="D4" s="4"/>
      <c r="H4" s="36" t="s">
        <v>35</v>
      </c>
      <c r="I4" s="36" t="s">
        <v>36</v>
      </c>
      <c r="J4" s="36" t="s">
        <v>37</v>
      </c>
    </row>
    <row r="5" spans="1:12" ht="34.5" thickBot="1">
      <c r="A5" s="34" t="s">
        <v>13</v>
      </c>
      <c r="B5" s="35" t="s">
        <v>14</v>
      </c>
      <c r="C5" s="31" t="s">
        <v>0</v>
      </c>
      <c r="D5" s="31" t="s">
        <v>12</v>
      </c>
      <c r="E5" s="31" t="s">
        <v>11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9</v>
      </c>
      <c r="K5" s="32" t="s">
        <v>10</v>
      </c>
      <c r="L5" s="31" t="s">
        <v>34</v>
      </c>
    </row>
    <row r="6" spans="1:12" ht="15">
      <c r="A6" s="18">
        <v>1</v>
      </c>
      <c r="B6" s="19">
        <v>1</v>
      </c>
      <c r="C6" s="20" t="s">
        <v>19</v>
      </c>
      <c r="D6" s="5" t="s">
        <v>20</v>
      </c>
      <c r="E6" s="47" t="s">
        <v>47</v>
      </c>
      <c r="F6" s="48">
        <v>200</v>
      </c>
      <c r="G6" s="48">
        <v>8.9</v>
      </c>
      <c r="H6" s="48">
        <v>8.5</v>
      </c>
      <c r="I6" s="48">
        <v>38</v>
      </c>
      <c r="J6" s="48">
        <v>269</v>
      </c>
      <c r="K6" s="49">
        <v>311</v>
      </c>
      <c r="L6" s="48">
        <v>18.079999999999998</v>
      </c>
    </row>
    <row r="7" spans="1:12" ht="15">
      <c r="A7" s="21"/>
      <c r="B7" s="14"/>
      <c r="C7" s="10"/>
      <c r="D7" s="40"/>
      <c r="E7" s="50"/>
      <c r="F7" s="51"/>
      <c r="G7" s="51"/>
      <c r="H7" s="51"/>
      <c r="I7" s="51"/>
      <c r="J7" s="51"/>
      <c r="K7" s="52"/>
      <c r="L7" s="51"/>
    </row>
    <row r="8" spans="1:12" ht="15">
      <c r="A8" s="21"/>
      <c r="B8" s="14"/>
      <c r="C8" s="10"/>
      <c r="D8" s="7" t="s">
        <v>21</v>
      </c>
      <c r="E8" s="50" t="s">
        <v>48</v>
      </c>
      <c r="F8" s="51">
        <v>205</v>
      </c>
      <c r="G8" s="51">
        <v>0.1</v>
      </c>
      <c r="H8" s="51">
        <v>0</v>
      </c>
      <c r="I8" s="51">
        <v>9.3000000000000007</v>
      </c>
      <c r="J8" s="51">
        <v>37</v>
      </c>
      <c r="K8" s="52">
        <v>686</v>
      </c>
      <c r="L8" s="51">
        <v>2.84</v>
      </c>
    </row>
    <row r="9" spans="1:12" ht="16.5">
      <c r="A9" s="21"/>
      <c r="B9" s="14"/>
      <c r="C9" s="10"/>
      <c r="D9" s="7" t="s">
        <v>22</v>
      </c>
      <c r="E9" s="53" t="s">
        <v>49</v>
      </c>
      <c r="F9" s="51">
        <v>30</v>
      </c>
      <c r="G9" s="51">
        <v>5.8</v>
      </c>
      <c r="H9" s="51">
        <v>8.9</v>
      </c>
      <c r="I9" s="51">
        <v>12.8</v>
      </c>
      <c r="J9" s="51">
        <v>157</v>
      </c>
      <c r="K9" s="52">
        <v>1</v>
      </c>
      <c r="L9" s="51">
        <v>10.6</v>
      </c>
    </row>
    <row r="10" spans="1:12" ht="16.5">
      <c r="A10" s="21"/>
      <c r="B10" s="14"/>
      <c r="C10" s="10"/>
      <c r="D10" s="7" t="s">
        <v>23</v>
      </c>
      <c r="E10" s="54" t="s">
        <v>50</v>
      </c>
      <c r="F10" s="51">
        <v>100</v>
      </c>
      <c r="G10" s="51">
        <v>0.8</v>
      </c>
      <c r="H10" s="51">
        <v>0.2</v>
      </c>
      <c r="I10" s="51">
        <v>11</v>
      </c>
      <c r="J10" s="51">
        <v>48</v>
      </c>
      <c r="K10" s="52" t="s">
        <v>51</v>
      </c>
      <c r="L10" s="51">
        <v>23</v>
      </c>
    </row>
    <row r="11" spans="1:12" ht="15">
      <c r="A11" s="21"/>
      <c r="B11" s="14"/>
      <c r="C11" s="10"/>
      <c r="D11" s="41"/>
      <c r="E11" s="50"/>
      <c r="F11" s="51"/>
      <c r="G11" s="51"/>
      <c r="H11" s="51"/>
      <c r="I11" s="51"/>
      <c r="J11" s="51"/>
      <c r="K11" s="52"/>
      <c r="L11" s="55"/>
    </row>
    <row r="12" spans="1:12" ht="15">
      <c r="A12" s="21"/>
      <c r="B12" s="14"/>
      <c r="C12" s="10"/>
      <c r="D12" s="6"/>
      <c r="E12" s="56"/>
      <c r="F12" s="51"/>
      <c r="G12" s="51"/>
      <c r="H12" s="51"/>
      <c r="I12" s="51"/>
      <c r="J12" s="51"/>
      <c r="K12" s="52"/>
      <c r="L12" s="51"/>
    </row>
    <row r="13" spans="1:12" ht="15">
      <c r="A13" s="22"/>
      <c r="B13" s="16"/>
      <c r="C13" s="8"/>
      <c r="D13" s="17" t="s">
        <v>32</v>
      </c>
      <c r="E13" s="57"/>
      <c r="F13" s="58">
        <f>SUM(F6:F12)</f>
        <v>535</v>
      </c>
      <c r="G13" s="58">
        <f t="shared" ref="G13:J13" si="0">SUM(G6:G12)</f>
        <v>15.600000000000001</v>
      </c>
      <c r="H13" s="58">
        <f t="shared" si="0"/>
        <v>17.599999999999998</v>
      </c>
      <c r="I13" s="58">
        <f t="shared" si="0"/>
        <v>71.099999999999994</v>
      </c>
      <c r="J13" s="58">
        <f t="shared" si="0"/>
        <v>511</v>
      </c>
      <c r="K13" s="59"/>
      <c r="L13" s="58">
        <f t="shared" ref="L13" si="1">SUM(L6:L12)</f>
        <v>54.519999999999996</v>
      </c>
    </row>
    <row r="14" spans="1:12" ht="15">
      <c r="A14" s="21">
        <v>1</v>
      </c>
      <c r="B14" s="14">
        <v>1</v>
      </c>
      <c r="C14" s="10" t="s">
        <v>38</v>
      </c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1"/>
      <c r="B15" s="14"/>
      <c r="C15" s="10"/>
      <c r="D15" s="17"/>
      <c r="E15" s="46"/>
      <c r="F15" s="45"/>
      <c r="G15" s="45"/>
      <c r="H15" s="45"/>
      <c r="I15" s="45"/>
      <c r="J15" s="45"/>
      <c r="K15" s="45"/>
      <c r="L15" s="45"/>
    </row>
    <row r="16" spans="1:12" ht="15">
      <c r="A16" s="23">
        <f>A6</f>
        <v>1</v>
      </c>
      <c r="B16" s="12">
        <f>B6</f>
        <v>1</v>
      </c>
      <c r="C16" s="9" t="s">
        <v>24</v>
      </c>
      <c r="D16" s="7" t="s">
        <v>25</v>
      </c>
      <c r="E16" s="50" t="s">
        <v>52</v>
      </c>
      <c r="F16" s="51">
        <v>60</v>
      </c>
      <c r="G16" s="51">
        <v>0.5</v>
      </c>
      <c r="H16" s="51">
        <v>0.1</v>
      </c>
      <c r="I16" s="51">
        <v>2</v>
      </c>
      <c r="J16" s="51">
        <v>12</v>
      </c>
      <c r="K16" s="52" t="s">
        <v>53</v>
      </c>
      <c r="L16" s="51">
        <v>13.86</v>
      </c>
    </row>
    <row r="17" spans="1:12" ht="15">
      <c r="A17" s="21"/>
      <c r="B17" s="14"/>
      <c r="C17" s="10"/>
      <c r="D17" s="7" t="s">
        <v>26</v>
      </c>
      <c r="E17" s="50" t="s">
        <v>54</v>
      </c>
      <c r="F17" s="51">
        <v>200</v>
      </c>
      <c r="G17" s="51">
        <v>1.5</v>
      </c>
      <c r="H17" s="51">
        <v>5.3</v>
      </c>
      <c r="I17" s="51">
        <v>17.5</v>
      </c>
      <c r="J17" s="51">
        <v>120</v>
      </c>
      <c r="K17" s="52">
        <v>124</v>
      </c>
      <c r="L17" s="51">
        <v>10.07</v>
      </c>
    </row>
    <row r="18" spans="1:12" ht="15">
      <c r="A18" s="21"/>
      <c r="B18" s="14"/>
      <c r="C18" s="10"/>
      <c r="D18" s="7" t="s">
        <v>27</v>
      </c>
      <c r="E18" s="50" t="s">
        <v>55</v>
      </c>
      <c r="F18" s="51">
        <v>100</v>
      </c>
      <c r="G18" s="51">
        <v>14.5</v>
      </c>
      <c r="H18" s="51">
        <v>13.4</v>
      </c>
      <c r="I18" s="51">
        <v>8.8000000000000007</v>
      </c>
      <c r="J18" s="51">
        <v>218</v>
      </c>
      <c r="K18" s="52">
        <v>301</v>
      </c>
      <c r="L18" s="51">
        <v>38.619999999999997</v>
      </c>
    </row>
    <row r="19" spans="1:12" ht="15">
      <c r="A19" s="21"/>
      <c r="B19" s="14"/>
      <c r="C19" s="10"/>
      <c r="D19" s="7" t="s">
        <v>28</v>
      </c>
      <c r="E19" s="50" t="s">
        <v>56</v>
      </c>
      <c r="F19" s="51">
        <v>150</v>
      </c>
      <c r="G19" s="60">
        <v>5.4</v>
      </c>
      <c r="H19" s="51">
        <v>3.8</v>
      </c>
      <c r="I19" s="51">
        <v>32</v>
      </c>
      <c r="J19" s="51">
        <v>186</v>
      </c>
      <c r="K19" s="52">
        <v>332</v>
      </c>
      <c r="L19" s="51">
        <v>7.98</v>
      </c>
    </row>
    <row r="20" spans="1:12" ht="15">
      <c r="A20" s="21"/>
      <c r="B20" s="14"/>
      <c r="C20" s="10"/>
      <c r="D20" s="7" t="s">
        <v>29</v>
      </c>
      <c r="E20" s="50" t="s">
        <v>57</v>
      </c>
      <c r="F20" s="51">
        <v>200</v>
      </c>
      <c r="G20" s="51">
        <v>0.5</v>
      </c>
      <c r="H20" s="51">
        <v>0.1</v>
      </c>
      <c r="I20" s="51">
        <v>23.5</v>
      </c>
      <c r="J20" s="51">
        <v>98</v>
      </c>
      <c r="K20" s="52">
        <v>639</v>
      </c>
      <c r="L20" s="55">
        <v>5.95</v>
      </c>
    </row>
    <row r="21" spans="1:12" ht="16.5">
      <c r="A21" s="21"/>
      <c r="B21" s="14"/>
      <c r="C21" s="10"/>
      <c r="D21" s="7" t="s">
        <v>30</v>
      </c>
      <c r="E21" s="53"/>
      <c r="F21" s="51"/>
      <c r="G21" s="51"/>
      <c r="H21" s="51"/>
      <c r="I21" s="51"/>
      <c r="J21" s="51"/>
      <c r="K21" s="52"/>
      <c r="L21" s="51"/>
    </row>
    <row r="22" spans="1:12" ht="15">
      <c r="A22" s="21"/>
      <c r="B22" s="14"/>
      <c r="C22" s="10"/>
      <c r="D22" s="7" t="s">
        <v>31</v>
      </c>
      <c r="E22" s="50" t="s">
        <v>58</v>
      </c>
      <c r="F22" s="51">
        <v>50</v>
      </c>
      <c r="G22" s="51">
        <v>4</v>
      </c>
      <c r="H22" s="51">
        <v>1.8</v>
      </c>
      <c r="I22" s="51">
        <v>21</v>
      </c>
      <c r="J22" s="51">
        <v>116</v>
      </c>
      <c r="K22" s="52" t="s">
        <v>51</v>
      </c>
      <c r="L22" s="65">
        <v>6</v>
      </c>
    </row>
    <row r="23" spans="1:12" ht="15">
      <c r="A23" s="21"/>
      <c r="B23" s="14"/>
      <c r="C23" s="10"/>
      <c r="D23" s="6"/>
      <c r="E23" s="50"/>
      <c r="F23" s="51"/>
      <c r="G23" s="51"/>
      <c r="H23" s="51"/>
      <c r="I23" s="51"/>
      <c r="J23" s="51"/>
      <c r="K23" s="52"/>
      <c r="L23" s="51"/>
    </row>
    <row r="24" spans="1:12" ht="15">
      <c r="A24" s="21"/>
      <c r="B24" s="14"/>
      <c r="C24" s="10"/>
      <c r="D24" s="6"/>
      <c r="E24" s="50"/>
      <c r="F24" s="51"/>
      <c r="G24" s="51"/>
      <c r="H24" s="51"/>
      <c r="I24" s="51"/>
      <c r="J24" s="51"/>
      <c r="K24" s="52"/>
      <c r="L24" s="51"/>
    </row>
    <row r="25" spans="1:12" ht="15">
      <c r="A25" s="22"/>
      <c r="B25" s="16"/>
      <c r="C25" s="8"/>
      <c r="D25" s="17" t="s">
        <v>32</v>
      </c>
      <c r="E25" s="57"/>
      <c r="F25" s="58">
        <f>SUM(F16:F24)</f>
        <v>760</v>
      </c>
      <c r="G25" s="58">
        <f t="shared" ref="G25:J25" si="2">SUM(G16:G24)</f>
        <v>26.4</v>
      </c>
      <c r="H25" s="58">
        <f t="shared" si="2"/>
        <v>24.500000000000004</v>
      </c>
      <c r="I25" s="58">
        <f t="shared" si="2"/>
        <v>104.8</v>
      </c>
      <c r="J25" s="58">
        <f t="shared" si="2"/>
        <v>750</v>
      </c>
      <c r="K25" s="59"/>
      <c r="L25" s="58">
        <f t="shared" ref="L25" si="3">SUM(L16:L24)</f>
        <v>82.48</v>
      </c>
    </row>
    <row r="26" spans="1:12" ht="15.75" thickBot="1">
      <c r="A26" s="26">
        <f>A6</f>
        <v>1</v>
      </c>
      <c r="B26" s="27">
        <f>B6</f>
        <v>1</v>
      </c>
      <c r="C26" s="71" t="s">
        <v>4</v>
      </c>
      <c r="D26" s="72"/>
      <c r="E26" s="61"/>
      <c r="F26" s="62">
        <f>F13+F25+F14</f>
        <v>1295</v>
      </c>
      <c r="G26" s="62">
        <f t="shared" ref="G26:J26" si="4">G13+G25+G14</f>
        <v>42</v>
      </c>
      <c r="H26" s="62">
        <f t="shared" si="4"/>
        <v>42.1</v>
      </c>
      <c r="I26" s="62">
        <f t="shared" si="4"/>
        <v>175.89999999999998</v>
      </c>
      <c r="J26" s="62">
        <f t="shared" si="4"/>
        <v>1261</v>
      </c>
      <c r="K26" s="62"/>
      <c r="L26" s="62">
        <f>L13+L15+L25</f>
        <v>137</v>
      </c>
    </row>
    <row r="27" spans="1:12" ht="15">
      <c r="A27" s="13">
        <v>1</v>
      </c>
      <c r="B27" s="14">
        <v>2</v>
      </c>
      <c r="C27" s="20" t="s">
        <v>19</v>
      </c>
      <c r="D27" s="5" t="s">
        <v>41</v>
      </c>
      <c r="E27" s="47" t="s">
        <v>59</v>
      </c>
      <c r="F27" s="48">
        <v>150</v>
      </c>
      <c r="G27" s="48">
        <v>15.8</v>
      </c>
      <c r="H27" s="48">
        <v>16.8</v>
      </c>
      <c r="I27" s="48">
        <v>45.8</v>
      </c>
      <c r="J27" s="48">
        <v>404</v>
      </c>
      <c r="K27" s="49" t="s">
        <v>42</v>
      </c>
      <c r="L27" s="48">
        <v>42.38</v>
      </c>
    </row>
    <row r="28" spans="1:12" ht="16.5">
      <c r="A28" s="13"/>
      <c r="B28" s="14"/>
      <c r="C28" s="10"/>
      <c r="D28" s="6"/>
      <c r="E28" s="53"/>
      <c r="F28" s="51"/>
      <c r="G28" s="51"/>
      <c r="H28" s="51"/>
      <c r="I28" s="51"/>
      <c r="J28" s="51"/>
      <c r="K28" s="52"/>
      <c r="L28" s="51"/>
    </row>
    <row r="29" spans="1:12" ht="15">
      <c r="A29" s="13"/>
      <c r="B29" s="14"/>
      <c r="C29" s="10"/>
      <c r="D29" s="39" t="s">
        <v>21</v>
      </c>
      <c r="E29" s="50" t="s">
        <v>60</v>
      </c>
      <c r="F29" s="51">
        <v>200</v>
      </c>
      <c r="G29" s="51">
        <v>0.1</v>
      </c>
      <c r="H29" s="51">
        <v>0</v>
      </c>
      <c r="I29" s="51">
        <v>9</v>
      </c>
      <c r="J29" s="51">
        <v>35</v>
      </c>
      <c r="K29" s="52">
        <v>685</v>
      </c>
      <c r="L29" s="51">
        <v>1.72</v>
      </c>
    </row>
    <row r="30" spans="1:12" ht="16.5">
      <c r="A30" s="13"/>
      <c r="B30" s="14"/>
      <c r="C30" s="10"/>
      <c r="D30" s="7" t="s">
        <v>22</v>
      </c>
      <c r="E30" s="53"/>
      <c r="F30" s="51"/>
      <c r="G30" s="51"/>
      <c r="H30" s="51"/>
      <c r="I30" s="51"/>
      <c r="J30" s="51"/>
      <c r="K30" s="52"/>
      <c r="L30" s="51"/>
    </row>
    <row r="31" spans="1:12" ht="15">
      <c r="A31" s="13"/>
      <c r="B31" s="14"/>
      <c r="C31" s="10"/>
      <c r="D31" s="7" t="s">
        <v>23</v>
      </c>
      <c r="E31" s="50" t="s">
        <v>61</v>
      </c>
      <c r="F31" s="51">
        <v>150</v>
      </c>
      <c r="G31" s="51">
        <v>0.6</v>
      </c>
      <c r="H31" s="51">
        <v>0.6</v>
      </c>
      <c r="I31" s="51">
        <v>18</v>
      </c>
      <c r="J31" s="51">
        <v>80</v>
      </c>
      <c r="K31" s="52" t="s">
        <v>51</v>
      </c>
      <c r="L31" s="65">
        <v>18</v>
      </c>
    </row>
    <row r="32" spans="1:12" ht="15">
      <c r="A32" s="13"/>
      <c r="B32" s="14"/>
      <c r="C32" s="10"/>
      <c r="D32" s="6"/>
      <c r="E32" s="50"/>
      <c r="F32" s="51"/>
      <c r="G32" s="51"/>
      <c r="H32" s="51"/>
      <c r="I32" s="51"/>
      <c r="J32" s="51"/>
      <c r="K32" s="52"/>
      <c r="L32" s="51"/>
    </row>
    <row r="33" spans="1:12" ht="15">
      <c r="A33" s="13"/>
      <c r="B33" s="14"/>
      <c r="C33" s="10"/>
      <c r="D33" s="6"/>
      <c r="E33" s="50"/>
      <c r="F33" s="51"/>
      <c r="G33" s="51"/>
      <c r="H33" s="51"/>
      <c r="I33" s="51"/>
      <c r="J33" s="51"/>
      <c r="K33" s="52"/>
      <c r="L33" s="51"/>
    </row>
    <row r="34" spans="1:12" ht="15">
      <c r="A34" s="15"/>
      <c r="B34" s="16"/>
      <c r="C34" s="8"/>
      <c r="D34" s="17" t="s">
        <v>32</v>
      </c>
      <c r="E34" s="57"/>
      <c r="F34" s="58">
        <f>SUM(F27:F33)</f>
        <v>500</v>
      </c>
      <c r="G34" s="58">
        <f t="shared" ref="G34:L34" si="5">SUM(G27:G33)</f>
        <v>16.5</v>
      </c>
      <c r="H34" s="58">
        <f t="shared" si="5"/>
        <v>17.400000000000002</v>
      </c>
      <c r="I34" s="58">
        <f t="shared" si="5"/>
        <v>72.8</v>
      </c>
      <c r="J34" s="58">
        <f t="shared" si="5"/>
        <v>519</v>
      </c>
      <c r="K34" s="58"/>
      <c r="L34" s="58">
        <f t="shared" si="5"/>
        <v>62.1</v>
      </c>
    </row>
    <row r="35" spans="1:12" ht="15">
      <c r="A35" s="13">
        <v>1</v>
      </c>
      <c r="B35" s="14">
        <v>2</v>
      </c>
      <c r="C35" s="10" t="s">
        <v>38</v>
      </c>
      <c r="D35" s="6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3"/>
      <c r="B36" s="14"/>
      <c r="C36" s="10"/>
      <c r="D36" s="17"/>
      <c r="E36" s="46"/>
      <c r="F36" s="45"/>
      <c r="G36" s="45"/>
      <c r="H36" s="45"/>
      <c r="I36" s="45"/>
      <c r="J36" s="45"/>
      <c r="K36" s="45"/>
      <c r="L36" s="45"/>
    </row>
    <row r="37" spans="1:12" ht="15">
      <c r="A37" s="12">
        <f>A27</f>
        <v>1</v>
      </c>
      <c r="B37" s="12">
        <f>B27</f>
        <v>2</v>
      </c>
      <c r="C37" s="9" t="s">
        <v>24</v>
      </c>
      <c r="D37" s="7" t="s">
        <v>25</v>
      </c>
      <c r="E37" s="50" t="s">
        <v>62</v>
      </c>
      <c r="F37" s="51">
        <v>60</v>
      </c>
      <c r="G37" s="51">
        <v>1</v>
      </c>
      <c r="H37" s="51">
        <v>3</v>
      </c>
      <c r="I37" s="51">
        <v>6.6</v>
      </c>
      <c r="J37" s="51">
        <v>53</v>
      </c>
      <c r="K37" s="52">
        <v>45</v>
      </c>
      <c r="L37" s="55">
        <v>9.56</v>
      </c>
    </row>
    <row r="38" spans="1:12" ht="15">
      <c r="A38" s="13"/>
      <c r="B38" s="14"/>
      <c r="C38" s="10"/>
      <c r="D38" s="7" t="s">
        <v>26</v>
      </c>
      <c r="E38" s="50" t="s">
        <v>63</v>
      </c>
      <c r="F38" s="51">
        <v>200</v>
      </c>
      <c r="G38" s="51">
        <v>3.8</v>
      </c>
      <c r="H38" s="51">
        <v>3.6</v>
      </c>
      <c r="I38" s="51">
        <v>28</v>
      </c>
      <c r="J38" s="51">
        <v>160</v>
      </c>
      <c r="K38" s="52">
        <v>112</v>
      </c>
      <c r="L38" s="51">
        <v>12.14</v>
      </c>
    </row>
    <row r="39" spans="1:12" ht="15">
      <c r="A39" s="13"/>
      <c r="B39" s="14"/>
      <c r="C39" s="10"/>
      <c r="D39" s="7" t="s">
        <v>27</v>
      </c>
      <c r="E39" s="50" t="s">
        <v>64</v>
      </c>
      <c r="F39" s="51">
        <v>200</v>
      </c>
      <c r="G39" s="51">
        <v>18.100000000000001</v>
      </c>
      <c r="H39" s="51">
        <v>17.8</v>
      </c>
      <c r="I39" s="51">
        <v>40.5</v>
      </c>
      <c r="J39" s="51">
        <v>403</v>
      </c>
      <c r="K39" s="52">
        <v>304</v>
      </c>
      <c r="L39" s="51">
        <v>44.36</v>
      </c>
    </row>
    <row r="40" spans="1:12" ht="16.5">
      <c r="A40" s="13"/>
      <c r="B40" s="14"/>
      <c r="C40" s="10"/>
      <c r="D40" s="7" t="s">
        <v>28</v>
      </c>
      <c r="E40" s="53"/>
      <c r="F40" s="51"/>
      <c r="G40" s="51"/>
      <c r="H40" s="51"/>
      <c r="I40" s="51"/>
      <c r="J40" s="51"/>
      <c r="K40" s="52"/>
      <c r="L40" s="51"/>
    </row>
    <row r="41" spans="1:12" ht="15">
      <c r="A41" s="13"/>
      <c r="B41" s="14"/>
      <c r="C41" s="10"/>
      <c r="D41" s="7" t="s">
        <v>29</v>
      </c>
      <c r="E41" s="50" t="s">
        <v>48</v>
      </c>
      <c r="F41" s="51">
        <v>205</v>
      </c>
      <c r="G41" s="51">
        <v>0.1</v>
      </c>
      <c r="H41" s="51">
        <v>0</v>
      </c>
      <c r="I41" s="51">
        <v>9.3000000000000007</v>
      </c>
      <c r="J41" s="51">
        <v>37</v>
      </c>
      <c r="K41" s="52">
        <v>686</v>
      </c>
      <c r="L41" s="51">
        <v>2.84</v>
      </c>
    </row>
    <row r="42" spans="1:12" ht="16.5">
      <c r="A42" s="13"/>
      <c r="B42" s="14"/>
      <c r="C42" s="10"/>
      <c r="D42" s="7" t="s">
        <v>30</v>
      </c>
      <c r="E42" s="53"/>
      <c r="F42" s="51"/>
      <c r="G42" s="51"/>
      <c r="H42" s="51"/>
      <c r="I42" s="51"/>
      <c r="J42" s="51"/>
      <c r="K42" s="52"/>
      <c r="L42" s="51"/>
    </row>
    <row r="43" spans="1:12" ht="15">
      <c r="A43" s="13"/>
      <c r="B43" s="14"/>
      <c r="C43" s="10"/>
      <c r="D43" s="7" t="s">
        <v>31</v>
      </c>
      <c r="E43" s="50" t="s">
        <v>58</v>
      </c>
      <c r="F43" s="51">
        <v>50</v>
      </c>
      <c r="G43" s="51">
        <v>4</v>
      </c>
      <c r="H43" s="51">
        <v>1.8</v>
      </c>
      <c r="I43" s="51">
        <v>21</v>
      </c>
      <c r="J43" s="51">
        <v>116</v>
      </c>
      <c r="K43" s="52" t="s">
        <v>51</v>
      </c>
      <c r="L43" s="65">
        <v>6</v>
      </c>
    </row>
    <row r="44" spans="1:12" ht="15">
      <c r="A44" s="13"/>
      <c r="B44" s="14"/>
      <c r="C44" s="10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13"/>
      <c r="B45" s="14"/>
      <c r="C45" s="10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15"/>
      <c r="B46" s="16"/>
      <c r="C46" s="8"/>
      <c r="D46" s="17" t="s">
        <v>32</v>
      </c>
      <c r="E46" s="57"/>
      <c r="F46" s="58">
        <f>SUM(F37:F45)</f>
        <v>715</v>
      </c>
      <c r="G46" s="58">
        <f t="shared" ref="G46" si="6">SUM(G37:G45)</f>
        <v>27.000000000000004</v>
      </c>
      <c r="H46" s="58">
        <f t="shared" ref="H46" si="7">SUM(H37:H45)</f>
        <v>26.2</v>
      </c>
      <c r="I46" s="58">
        <f t="shared" ref="I46" si="8">SUM(I37:I45)</f>
        <v>105.39999999999999</v>
      </c>
      <c r="J46" s="58">
        <f t="shared" ref="J46:L46" si="9">SUM(J37:J45)</f>
        <v>769</v>
      </c>
      <c r="K46" s="59"/>
      <c r="L46" s="58">
        <f t="shared" si="9"/>
        <v>74.900000000000006</v>
      </c>
    </row>
    <row r="47" spans="1:12" ht="15.75" customHeight="1" thickBot="1">
      <c r="A47" s="28">
        <f>A27</f>
        <v>1</v>
      </c>
      <c r="B47" s="28">
        <f>B27</f>
        <v>2</v>
      </c>
      <c r="C47" s="71" t="s">
        <v>4</v>
      </c>
      <c r="D47" s="72"/>
      <c r="E47" s="61"/>
      <c r="F47" s="62">
        <f>F34+F46+F35</f>
        <v>1215</v>
      </c>
      <c r="G47" s="62">
        <f t="shared" ref="G47:J47" si="10">G34+G46+G35</f>
        <v>43.5</v>
      </c>
      <c r="H47" s="62">
        <f t="shared" si="10"/>
        <v>43.6</v>
      </c>
      <c r="I47" s="62">
        <f t="shared" si="10"/>
        <v>178.2</v>
      </c>
      <c r="J47" s="62">
        <f t="shared" si="10"/>
        <v>1288</v>
      </c>
      <c r="K47" s="62"/>
      <c r="L47" s="62">
        <f>L34+L36+L46</f>
        <v>137</v>
      </c>
    </row>
    <row r="48" spans="1:12" ht="15">
      <c r="A48" s="18">
        <v>1</v>
      </c>
      <c r="B48" s="19">
        <v>3</v>
      </c>
      <c r="C48" s="20" t="s">
        <v>19</v>
      </c>
      <c r="D48" s="5" t="s">
        <v>20</v>
      </c>
      <c r="E48" s="47" t="s">
        <v>65</v>
      </c>
      <c r="F48" s="48">
        <v>200</v>
      </c>
      <c r="G48" s="48">
        <v>8.1999999999999993</v>
      </c>
      <c r="H48" s="48">
        <v>9.1999999999999993</v>
      </c>
      <c r="I48" s="48">
        <v>36.5</v>
      </c>
      <c r="J48" s="48">
        <v>266</v>
      </c>
      <c r="K48" s="49">
        <v>311</v>
      </c>
      <c r="L48" s="48">
        <v>16.72</v>
      </c>
    </row>
    <row r="49" spans="1:12" ht="15">
      <c r="A49" s="21"/>
      <c r="B49" s="14"/>
      <c r="C49" s="10"/>
      <c r="D49" s="63" t="s">
        <v>25</v>
      </c>
      <c r="E49" s="50" t="s">
        <v>66</v>
      </c>
      <c r="F49" s="51">
        <v>60</v>
      </c>
      <c r="G49" s="51">
        <v>6.7</v>
      </c>
      <c r="H49" s="51">
        <v>4.7</v>
      </c>
      <c r="I49" s="51">
        <v>13</v>
      </c>
      <c r="J49" s="51">
        <v>122</v>
      </c>
      <c r="K49" s="52">
        <v>337</v>
      </c>
      <c r="L49" s="60">
        <v>19.600000000000001</v>
      </c>
    </row>
    <row r="50" spans="1:12" ht="15">
      <c r="A50" s="21"/>
      <c r="B50" s="14"/>
      <c r="C50" s="10"/>
      <c r="D50" s="7" t="s">
        <v>21</v>
      </c>
      <c r="E50" s="50" t="s">
        <v>48</v>
      </c>
      <c r="F50" s="51">
        <v>205</v>
      </c>
      <c r="G50" s="51">
        <v>0.1</v>
      </c>
      <c r="H50" s="51">
        <v>0</v>
      </c>
      <c r="I50" s="51">
        <v>9.3000000000000007</v>
      </c>
      <c r="J50" s="51">
        <v>37</v>
      </c>
      <c r="K50" s="52">
        <v>686</v>
      </c>
      <c r="L50" s="55">
        <v>2.84</v>
      </c>
    </row>
    <row r="51" spans="1:12" ht="15">
      <c r="A51" s="21"/>
      <c r="B51" s="14"/>
      <c r="C51" s="10"/>
      <c r="D51" s="7" t="s">
        <v>22</v>
      </c>
      <c r="E51" s="50"/>
      <c r="F51" s="51"/>
      <c r="G51" s="51"/>
      <c r="H51" s="51"/>
      <c r="I51" s="51"/>
      <c r="J51" s="51"/>
      <c r="K51" s="52"/>
      <c r="L51" s="55"/>
    </row>
    <row r="52" spans="1:12" ht="15">
      <c r="A52" s="21"/>
      <c r="B52" s="14"/>
      <c r="C52" s="10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21"/>
      <c r="B53" s="14"/>
      <c r="C53" s="10"/>
      <c r="D53" s="63" t="s">
        <v>40</v>
      </c>
      <c r="E53" s="50" t="s">
        <v>67</v>
      </c>
      <c r="F53" s="51">
        <v>40</v>
      </c>
      <c r="G53" s="51">
        <v>2.6</v>
      </c>
      <c r="H53" s="51">
        <v>4</v>
      </c>
      <c r="I53" s="51">
        <v>18</v>
      </c>
      <c r="J53" s="51">
        <v>118</v>
      </c>
      <c r="K53" s="52" t="s">
        <v>51</v>
      </c>
      <c r="L53" s="51">
        <v>15</v>
      </c>
    </row>
    <row r="54" spans="1:12" ht="15">
      <c r="A54" s="21"/>
      <c r="B54" s="14"/>
      <c r="C54" s="10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22"/>
      <c r="B55" s="16"/>
      <c r="C55" s="8"/>
      <c r="D55" s="17" t="s">
        <v>32</v>
      </c>
      <c r="E55" s="57"/>
      <c r="F55" s="58">
        <f>SUM(F48:F54)</f>
        <v>505</v>
      </c>
      <c r="G55" s="58">
        <f t="shared" ref="G55" si="11">SUM(G48:G54)</f>
        <v>17.599999999999998</v>
      </c>
      <c r="H55" s="58">
        <f t="shared" ref="H55" si="12">SUM(H48:H54)</f>
        <v>17.899999999999999</v>
      </c>
      <c r="I55" s="58">
        <f t="shared" ref="I55" si="13">SUM(I48:I54)</f>
        <v>76.8</v>
      </c>
      <c r="J55" s="58">
        <f t="shared" ref="J55:L55" si="14">SUM(J48:J54)</f>
        <v>543</v>
      </c>
      <c r="K55" s="59"/>
      <c r="L55" s="58">
        <f t="shared" si="14"/>
        <v>54.16</v>
      </c>
    </row>
    <row r="56" spans="1:12" ht="15">
      <c r="A56" s="21">
        <v>1</v>
      </c>
      <c r="B56" s="14">
        <v>3</v>
      </c>
      <c r="C56" s="10" t="s">
        <v>38</v>
      </c>
      <c r="D56" s="6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1"/>
      <c r="B57" s="14"/>
      <c r="C57" s="10"/>
      <c r="D57" s="17"/>
      <c r="E57" s="46"/>
      <c r="F57" s="45"/>
      <c r="G57" s="45"/>
      <c r="H57" s="45"/>
      <c r="I57" s="45"/>
      <c r="J57" s="45"/>
      <c r="K57" s="45"/>
      <c r="L57" s="45"/>
    </row>
    <row r="58" spans="1:12" ht="15">
      <c r="A58" s="23">
        <f>A48</f>
        <v>1</v>
      </c>
      <c r="B58" s="12">
        <f>B48</f>
        <v>3</v>
      </c>
      <c r="C58" s="9" t="s">
        <v>24</v>
      </c>
      <c r="D58" s="7" t="s">
        <v>25</v>
      </c>
      <c r="E58" s="50" t="s">
        <v>68</v>
      </c>
      <c r="F58" s="51">
        <v>60</v>
      </c>
      <c r="G58" s="51">
        <v>0.5</v>
      </c>
      <c r="H58" s="51">
        <v>0.1</v>
      </c>
      <c r="I58" s="51">
        <v>1.6</v>
      </c>
      <c r="J58" s="51">
        <v>9.5</v>
      </c>
      <c r="K58" s="52" t="s">
        <v>69</v>
      </c>
      <c r="L58" s="51">
        <v>15.74</v>
      </c>
    </row>
    <row r="59" spans="1:12" ht="15">
      <c r="A59" s="21"/>
      <c r="B59" s="14"/>
      <c r="C59" s="10"/>
      <c r="D59" s="7" t="s">
        <v>26</v>
      </c>
      <c r="E59" s="50" t="s">
        <v>70</v>
      </c>
      <c r="F59" s="51">
        <v>200</v>
      </c>
      <c r="G59" s="51">
        <v>1.2</v>
      </c>
      <c r="H59" s="51">
        <v>3.6</v>
      </c>
      <c r="I59" s="51">
        <v>23</v>
      </c>
      <c r="J59" s="51">
        <v>130</v>
      </c>
      <c r="K59" s="52" t="s">
        <v>71</v>
      </c>
      <c r="L59" s="51">
        <v>8.11</v>
      </c>
    </row>
    <row r="60" spans="1:12" ht="15">
      <c r="A60" s="21"/>
      <c r="B60" s="14"/>
      <c r="C60" s="10"/>
      <c r="D60" s="7" t="s">
        <v>27</v>
      </c>
      <c r="E60" s="50" t="s">
        <v>72</v>
      </c>
      <c r="F60" s="51">
        <v>130</v>
      </c>
      <c r="G60" s="51">
        <v>12.4</v>
      </c>
      <c r="H60" s="51">
        <v>15.6</v>
      </c>
      <c r="I60" s="51">
        <v>12</v>
      </c>
      <c r="J60" s="51">
        <v>240</v>
      </c>
      <c r="K60" s="52">
        <v>461</v>
      </c>
      <c r="L60" s="51">
        <v>34.51</v>
      </c>
    </row>
    <row r="61" spans="1:12" ht="15">
      <c r="A61" s="21"/>
      <c r="B61" s="14"/>
      <c r="C61" s="10"/>
      <c r="D61" s="7" t="s">
        <v>28</v>
      </c>
      <c r="E61" s="50" t="s">
        <v>73</v>
      </c>
      <c r="F61" s="51">
        <v>150</v>
      </c>
      <c r="G61" s="51">
        <v>8.4</v>
      </c>
      <c r="H61" s="51">
        <v>5.5</v>
      </c>
      <c r="I61" s="51">
        <v>36.799999999999997</v>
      </c>
      <c r="J61" s="51">
        <v>234</v>
      </c>
      <c r="K61" s="52">
        <v>297</v>
      </c>
      <c r="L61" s="51">
        <v>10.43</v>
      </c>
    </row>
    <row r="62" spans="1:12" ht="15">
      <c r="A62" s="21"/>
      <c r="B62" s="14"/>
      <c r="C62" s="10"/>
      <c r="D62" s="7" t="s">
        <v>29</v>
      </c>
      <c r="E62" s="50" t="s">
        <v>74</v>
      </c>
      <c r="F62" s="51">
        <v>200</v>
      </c>
      <c r="G62" s="51">
        <v>0.2</v>
      </c>
      <c r="H62" s="51">
        <v>0.1</v>
      </c>
      <c r="I62" s="51">
        <v>22</v>
      </c>
      <c r="J62" s="51">
        <v>91</v>
      </c>
      <c r="K62" s="52">
        <v>631</v>
      </c>
      <c r="L62" s="51">
        <v>8.0500000000000007</v>
      </c>
    </row>
    <row r="63" spans="1:12" ht="16.5">
      <c r="A63" s="21"/>
      <c r="B63" s="14"/>
      <c r="C63" s="10"/>
      <c r="D63" s="7" t="s">
        <v>30</v>
      </c>
      <c r="E63" s="53"/>
      <c r="F63" s="51"/>
      <c r="G63" s="51"/>
      <c r="H63" s="51"/>
      <c r="I63" s="51"/>
      <c r="J63" s="51"/>
      <c r="K63" s="52"/>
      <c r="L63" s="51"/>
    </row>
    <row r="64" spans="1:12" ht="15">
      <c r="A64" s="21"/>
      <c r="B64" s="14"/>
      <c r="C64" s="10"/>
      <c r="D64" s="7" t="s">
        <v>31</v>
      </c>
      <c r="E64" s="50" t="s">
        <v>58</v>
      </c>
      <c r="F64" s="51">
        <v>50</v>
      </c>
      <c r="G64" s="51">
        <v>4</v>
      </c>
      <c r="H64" s="51">
        <v>1.8</v>
      </c>
      <c r="I64" s="51">
        <v>21</v>
      </c>
      <c r="J64" s="51">
        <v>116</v>
      </c>
      <c r="K64" s="52" t="s">
        <v>51</v>
      </c>
      <c r="L64" s="65">
        <v>6</v>
      </c>
    </row>
    <row r="65" spans="1:12" ht="15">
      <c r="A65" s="21"/>
      <c r="B65" s="14"/>
      <c r="C65" s="10"/>
      <c r="D65" s="6"/>
      <c r="E65" s="50"/>
      <c r="F65" s="51"/>
      <c r="G65" s="51"/>
      <c r="H65" s="51"/>
      <c r="I65" s="51"/>
      <c r="J65" s="51"/>
      <c r="K65" s="52"/>
      <c r="L65" s="51"/>
    </row>
    <row r="66" spans="1:12" ht="15">
      <c r="A66" s="21"/>
      <c r="B66" s="14"/>
      <c r="C66" s="10"/>
      <c r="D66" s="6"/>
      <c r="E66" s="50"/>
      <c r="F66" s="51"/>
      <c r="G66" s="51"/>
      <c r="H66" s="51"/>
      <c r="I66" s="51"/>
      <c r="J66" s="51"/>
      <c r="K66" s="52"/>
      <c r="L66" s="51"/>
    </row>
    <row r="67" spans="1:12" ht="15">
      <c r="A67" s="22"/>
      <c r="B67" s="16"/>
      <c r="C67" s="8"/>
      <c r="D67" s="17" t="s">
        <v>32</v>
      </c>
      <c r="E67" s="57"/>
      <c r="F67" s="58">
        <f>SUM(F58:F66)</f>
        <v>790</v>
      </c>
      <c r="G67" s="58">
        <f t="shared" ref="G67" si="15">SUM(G58:G66)</f>
        <v>26.7</v>
      </c>
      <c r="H67" s="58">
        <f t="shared" ref="H67" si="16">SUM(H58:H66)</f>
        <v>26.700000000000003</v>
      </c>
      <c r="I67" s="58">
        <f t="shared" ref="I67" si="17">SUM(I58:I66)</f>
        <v>116.4</v>
      </c>
      <c r="J67" s="58">
        <f t="shared" ref="J67:L67" si="18">SUM(J58:J66)</f>
        <v>820.5</v>
      </c>
      <c r="K67" s="59"/>
      <c r="L67" s="58">
        <f t="shared" si="18"/>
        <v>82.839999999999989</v>
      </c>
    </row>
    <row r="68" spans="1:12" ht="15.75" customHeight="1" thickBot="1">
      <c r="A68" s="26">
        <f>A48</f>
        <v>1</v>
      </c>
      <c r="B68" s="27">
        <f>B48</f>
        <v>3</v>
      </c>
      <c r="C68" s="71" t="s">
        <v>4</v>
      </c>
      <c r="D68" s="72"/>
      <c r="E68" s="61"/>
      <c r="F68" s="62">
        <f>F55+F67+F56</f>
        <v>1295</v>
      </c>
      <c r="G68" s="62">
        <f t="shared" ref="G68:J68" si="19">G55+G67+G56</f>
        <v>44.3</v>
      </c>
      <c r="H68" s="62">
        <f t="shared" si="19"/>
        <v>44.6</v>
      </c>
      <c r="I68" s="62">
        <f t="shared" si="19"/>
        <v>193.2</v>
      </c>
      <c r="J68" s="66">
        <f t="shared" si="19"/>
        <v>1363.5</v>
      </c>
      <c r="K68" s="62"/>
      <c r="L68" s="62">
        <f>L55+L57+L67</f>
        <v>137</v>
      </c>
    </row>
    <row r="69" spans="1:12" ht="15">
      <c r="A69" s="18">
        <v>1</v>
      </c>
      <c r="B69" s="19">
        <v>4</v>
      </c>
      <c r="C69" s="20" t="s">
        <v>19</v>
      </c>
      <c r="D69" s="5" t="s">
        <v>20</v>
      </c>
      <c r="E69" s="47" t="s">
        <v>75</v>
      </c>
      <c r="F69" s="48">
        <v>200</v>
      </c>
      <c r="G69" s="48">
        <v>15.5</v>
      </c>
      <c r="H69" s="48">
        <v>17.2</v>
      </c>
      <c r="I69" s="48">
        <v>40.5</v>
      </c>
      <c r="J69" s="48">
        <v>385</v>
      </c>
      <c r="K69" s="49" t="s">
        <v>44</v>
      </c>
      <c r="L69" s="48">
        <v>23.28</v>
      </c>
    </row>
    <row r="70" spans="1:12" ht="16.5">
      <c r="A70" s="21"/>
      <c r="B70" s="14"/>
      <c r="C70" s="10"/>
      <c r="D70" s="6"/>
      <c r="E70" s="53"/>
      <c r="F70" s="51"/>
      <c r="G70" s="51"/>
      <c r="H70" s="51"/>
      <c r="I70" s="51"/>
      <c r="J70" s="51"/>
      <c r="K70" s="52"/>
      <c r="L70" s="51"/>
    </row>
    <row r="71" spans="1:12" ht="15">
      <c r="A71" s="21"/>
      <c r="B71" s="14"/>
      <c r="C71" s="10"/>
      <c r="D71" s="7" t="s">
        <v>21</v>
      </c>
      <c r="E71" s="50" t="s">
        <v>60</v>
      </c>
      <c r="F71" s="51">
        <v>200</v>
      </c>
      <c r="G71" s="51">
        <v>0.1</v>
      </c>
      <c r="H71" s="51">
        <v>0</v>
      </c>
      <c r="I71" s="51">
        <v>9</v>
      </c>
      <c r="J71" s="51">
        <v>35</v>
      </c>
      <c r="K71" s="52">
        <v>685</v>
      </c>
      <c r="L71" s="51">
        <v>1.72</v>
      </c>
    </row>
    <row r="72" spans="1:12" ht="15">
      <c r="A72" s="21"/>
      <c r="B72" s="14"/>
      <c r="C72" s="10"/>
      <c r="D72" s="7" t="s">
        <v>22</v>
      </c>
      <c r="E72" s="50" t="s">
        <v>76</v>
      </c>
      <c r="F72" s="51">
        <v>20</v>
      </c>
      <c r="G72" s="51">
        <v>1.9</v>
      </c>
      <c r="H72" s="51">
        <v>0.7</v>
      </c>
      <c r="I72" s="51">
        <v>12.7</v>
      </c>
      <c r="J72" s="51">
        <v>65</v>
      </c>
      <c r="K72" s="52" t="s">
        <v>51</v>
      </c>
      <c r="L72" s="55">
        <v>3.6</v>
      </c>
    </row>
    <row r="73" spans="1:12" ht="15">
      <c r="A73" s="21"/>
      <c r="B73" s="14"/>
      <c r="C73" s="10"/>
      <c r="D73" s="7" t="s">
        <v>23</v>
      </c>
      <c r="E73" s="50" t="s">
        <v>77</v>
      </c>
      <c r="F73" s="51">
        <v>130</v>
      </c>
      <c r="G73" s="51">
        <v>0.6</v>
      </c>
      <c r="H73" s="51">
        <v>0.6</v>
      </c>
      <c r="I73" s="51">
        <v>15.6</v>
      </c>
      <c r="J73" s="51">
        <v>68</v>
      </c>
      <c r="K73" s="52" t="s">
        <v>51</v>
      </c>
      <c r="L73" s="65">
        <v>18</v>
      </c>
    </row>
    <row r="74" spans="1:12" ht="15">
      <c r="A74" s="21"/>
      <c r="B74" s="14"/>
      <c r="C74" s="10"/>
      <c r="D74" s="6"/>
      <c r="E74" s="50"/>
      <c r="F74" s="51"/>
      <c r="G74" s="51"/>
      <c r="H74" s="51"/>
      <c r="I74" s="51"/>
      <c r="J74" s="51"/>
      <c r="K74" s="52"/>
      <c r="L74" s="51"/>
    </row>
    <row r="75" spans="1:12" ht="15">
      <c r="A75" s="21"/>
      <c r="B75" s="14"/>
      <c r="C75" s="10"/>
      <c r="D75" s="6"/>
      <c r="E75" s="50"/>
      <c r="F75" s="51"/>
      <c r="G75" s="51"/>
      <c r="H75" s="51"/>
      <c r="I75" s="51"/>
      <c r="J75" s="51"/>
      <c r="K75" s="52"/>
      <c r="L75" s="51"/>
    </row>
    <row r="76" spans="1:12" ht="15">
      <c r="A76" s="22"/>
      <c r="B76" s="16"/>
      <c r="C76" s="8"/>
      <c r="D76" s="17" t="s">
        <v>32</v>
      </c>
      <c r="E76" s="57"/>
      <c r="F76" s="58">
        <f>SUM(F69:F75)</f>
        <v>550</v>
      </c>
      <c r="G76" s="58">
        <f t="shared" ref="G76:L76" si="20">SUM(G69:G75)</f>
        <v>18.100000000000001</v>
      </c>
      <c r="H76" s="58">
        <f t="shared" si="20"/>
        <v>18.5</v>
      </c>
      <c r="I76" s="58">
        <f t="shared" si="20"/>
        <v>77.8</v>
      </c>
      <c r="J76" s="58">
        <f t="shared" si="20"/>
        <v>553</v>
      </c>
      <c r="K76" s="58">
        <f t="shared" si="20"/>
        <v>685</v>
      </c>
      <c r="L76" s="58">
        <f t="shared" si="20"/>
        <v>46.6</v>
      </c>
    </row>
    <row r="77" spans="1:12" ht="15">
      <c r="A77" s="21">
        <v>1</v>
      </c>
      <c r="B77" s="14">
        <v>4</v>
      </c>
      <c r="C77" s="10" t="s">
        <v>38</v>
      </c>
      <c r="D77" s="6"/>
      <c r="E77" s="50"/>
      <c r="F77" s="51"/>
      <c r="G77" s="51"/>
      <c r="H77" s="51"/>
      <c r="I77" s="51"/>
      <c r="J77" s="51"/>
      <c r="K77" s="52"/>
      <c r="L77" s="51"/>
    </row>
    <row r="78" spans="1:12" ht="15">
      <c r="A78" s="21"/>
      <c r="B78" s="14"/>
      <c r="C78" s="10"/>
      <c r="D78" s="17"/>
      <c r="E78" s="64"/>
      <c r="F78" s="58"/>
      <c r="G78" s="58"/>
      <c r="H78" s="58"/>
      <c r="I78" s="58"/>
      <c r="J78" s="58"/>
      <c r="K78" s="58"/>
      <c r="L78" s="58"/>
    </row>
    <row r="79" spans="1:12" ht="15">
      <c r="A79" s="23">
        <f>A69</f>
        <v>1</v>
      </c>
      <c r="B79" s="12">
        <f>B69</f>
        <v>4</v>
      </c>
      <c r="C79" s="9" t="s">
        <v>24</v>
      </c>
      <c r="D79" s="7" t="s">
        <v>25</v>
      </c>
      <c r="E79" s="50" t="s">
        <v>78</v>
      </c>
      <c r="F79" s="51">
        <v>60</v>
      </c>
      <c r="G79" s="51">
        <v>0.5</v>
      </c>
      <c r="H79" s="51">
        <v>0</v>
      </c>
      <c r="I79" s="51">
        <v>1.6</v>
      </c>
      <c r="J79" s="51">
        <v>9</v>
      </c>
      <c r="K79" s="52">
        <v>7</v>
      </c>
      <c r="L79" s="60">
        <v>12.6</v>
      </c>
    </row>
    <row r="80" spans="1:12" ht="15">
      <c r="A80" s="21"/>
      <c r="B80" s="14"/>
      <c r="C80" s="10"/>
      <c r="D80" s="7" t="s">
        <v>26</v>
      </c>
      <c r="E80" s="50" t="s">
        <v>79</v>
      </c>
      <c r="F80" s="51">
        <v>200</v>
      </c>
      <c r="G80" s="51">
        <v>4.2</v>
      </c>
      <c r="H80" s="51">
        <v>5.6</v>
      </c>
      <c r="I80" s="51">
        <v>28.8</v>
      </c>
      <c r="J80" s="51">
        <v>186</v>
      </c>
      <c r="K80" s="52">
        <v>139</v>
      </c>
      <c r="L80" s="51">
        <v>12.26</v>
      </c>
    </row>
    <row r="81" spans="1:12" ht="15">
      <c r="A81" s="21"/>
      <c r="B81" s="14"/>
      <c r="C81" s="10"/>
      <c r="D81" s="7" t="s">
        <v>27</v>
      </c>
      <c r="E81" s="50" t="s">
        <v>80</v>
      </c>
      <c r="F81" s="51">
        <v>100</v>
      </c>
      <c r="G81" s="51">
        <v>13.9</v>
      </c>
      <c r="H81" s="51">
        <v>13.3</v>
      </c>
      <c r="I81" s="51">
        <v>9.3000000000000007</v>
      </c>
      <c r="J81" s="51">
        <v>208</v>
      </c>
      <c r="K81" s="52" t="s">
        <v>45</v>
      </c>
      <c r="L81" s="51">
        <v>40.67</v>
      </c>
    </row>
    <row r="82" spans="1:12" ht="15">
      <c r="A82" s="21"/>
      <c r="B82" s="14"/>
      <c r="C82" s="10"/>
      <c r="D82" s="7" t="s">
        <v>28</v>
      </c>
      <c r="E82" s="50" t="s">
        <v>81</v>
      </c>
      <c r="F82" s="51">
        <v>150</v>
      </c>
      <c r="G82" s="51">
        <v>3.1</v>
      </c>
      <c r="H82" s="51">
        <v>6.2</v>
      </c>
      <c r="I82" s="51">
        <v>25.3</v>
      </c>
      <c r="J82" s="51">
        <v>175</v>
      </c>
      <c r="K82" s="52">
        <v>520</v>
      </c>
      <c r="L82" s="51">
        <v>13.67</v>
      </c>
    </row>
    <row r="83" spans="1:12" ht="15">
      <c r="A83" s="21"/>
      <c r="B83" s="14"/>
      <c r="C83" s="10"/>
      <c r="D83" s="7" t="s">
        <v>29</v>
      </c>
      <c r="E83" s="50" t="s">
        <v>82</v>
      </c>
      <c r="F83" s="51">
        <v>200</v>
      </c>
      <c r="G83" s="51">
        <v>0.1</v>
      </c>
      <c r="H83" s="51">
        <v>0</v>
      </c>
      <c r="I83" s="51">
        <v>20</v>
      </c>
      <c r="J83" s="51">
        <v>80</v>
      </c>
      <c r="K83" s="52">
        <v>699</v>
      </c>
      <c r="L83" s="51">
        <v>5.2</v>
      </c>
    </row>
    <row r="84" spans="1:12" ht="16.5">
      <c r="A84" s="21"/>
      <c r="B84" s="14"/>
      <c r="C84" s="10"/>
      <c r="D84" s="7" t="s">
        <v>30</v>
      </c>
      <c r="E84" s="53"/>
      <c r="F84" s="51"/>
      <c r="G84" s="51"/>
      <c r="H84" s="51"/>
      <c r="I84" s="51"/>
      <c r="J84" s="51"/>
      <c r="K84" s="52"/>
      <c r="L84" s="51"/>
    </row>
    <row r="85" spans="1:12" ht="15">
      <c r="A85" s="21"/>
      <c r="B85" s="14"/>
      <c r="C85" s="10"/>
      <c r="D85" s="7" t="s">
        <v>31</v>
      </c>
      <c r="E85" s="50" t="s">
        <v>58</v>
      </c>
      <c r="F85" s="51">
        <v>50</v>
      </c>
      <c r="G85" s="51">
        <v>4</v>
      </c>
      <c r="H85" s="51">
        <v>1.8</v>
      </c>
      <c r="I85" s="51">
        <v>21</v>
      </c>
      <c r="J85" s="51">
        <v>116</v>
      </c>
      <c r="K85" s="52" t="s">
        <v>51</v>
      </c>
      <c r="L85" s="65">
        <v>6</v>
      </c>
    </row>
    <row r="86" spans="1:12" ht="15">
      <c r="A86" s="21"/>
      <c r="B86" s="14"/>
      <c r="C86" s="10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21"/>
      <c r="B87" s="14"/>
      <c r="C87" s="10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22"/>
      <c r="B88" s="16"/>
      <c r="C88" s="8"/>
      <c r="D88" s="17" t="s">
        <v>32</v>
      </c>
      <c r="E88" s="57"/>
      <c r="F88" s="58">
        <f>SUM(F79:F87)</f>
        <v>760</v>
      </c>
      <c r="G88" s="58">
        <f t="shared" ref="G88" si="21">SUM(G79:G87)</f>
        <v>25.800000000000004</v>
      </c>
      <c r="H88" s="58">
        <f t="shared" ref="H88" si="22">SUM(H79:H87)</f>
        <v>26.9</v>
      </c>
      <c r="I88" s="58">
        <f t="shared" ref="I88" si="23">SUM(I79:I87)</f>
        <v>106</v>
      </c>
      <c r="J88" s="58">
        <f t="shared" ref="J88:L88" si="24">SUM(J79:J87)</f>
        <v>774</v>
      </c>
      <c r="K88" s="59"/>
      <c r="L88" s="58">
        <f t="shared" si="24"/>
        <v>90.4</v>
      </c>
    </row>
    <row r="89" spans="1:12" ht="15.75" customHeight="1" thickBot="1">
      <c r="A89" s="26">
        <f>A69</f>
        <v>1</v>
      </c>
      <c r="B89" s="27">
        <f>B69</f>
        <v>4</v>
      </c>
      <c r="C89" s="71" t="s">
        <v>4</v>
      </c>
      <c r="D89" s="72"/>
      <c r="E89" s="61"/>
      <c r="F89" s="62">
        <f>F76+F88+F77</f>
        <v>1310</v>
      </c>
      <c r="G89" s="62">
        <f t="shared" ref="G89:J89" si="25">G76+G88+G77</f>
        <v>43.900000000000006</v>
      </c>
      <c r="H89" s="62">
        <f t="shared" si="25"/>
        <v>45.4</v>
      </c>
      <c r="I89" s="62">
        <f t="shared" si="25"/>
        <v>183.8</v>
      </c>
      <c r="J89" s="62">
        <f t="shared" si="25"/>
        <v>1327</v>
      </c>
      <c r="K89" s="62"/>
      <c r="L89" s="62">
        <f>L76+L78+L88</f>
        <v>137</v>
      </c>
    </row>
    <row r="90" spans="1:12" ht="15">
      <c r="A90" s="18">
        <v>1</v>
      </c>
      <c r="B90" s="19">
        <v>5</v>
      </c>
      <c r="C90" s="20" t="s">
        <v>19</v>
      </c>
      <c r="D90" s="5" t="s">
        <v>20</v>
      </c>
      <c r="E90" s="47" t="s">
        <v>83</v>
      </c>
      <c r="F90" s="48">
        <v>200</v>
      </c>
      <c r="G90" s="48">
        <v>9.6999999999999993</v>
      </c>
      <c r="H90" s="48">
        <v>11.3</v>
      </c>
      <c r="I90" s="48">
        <v>39.5</v>
      </c>
      <c r="J90" s="48">
        <v>307</v>
      </c>
      <c r="K90" s="49">
        <v>311</v>
      </c>
      <c r="L90" s="48">
        <v>17.899999999999999</v>
      </c>
    </row>
    <row r="91" spans="1:12" ht="15">
      <c r="A91" s="21"/>
      <c r="B91" s="14"/>
      <c r="C91" s="10"/>
      <c r="D91" s="39" t="s">
        <v>25</v>
      </c>
      <c r="E91" s="50"/>
      <c r="F91" s="51"/>
      <c r="G91" s="60"/>
      <c r="H91" s="51"/>
      <c r="I91" s="51"/>
      <c r="J91" s="51"/>
      <c r="K91" s="52"/>
      <c r="L91" s="51"/>
    </row>
    <row r="92" spans="1:12" ht="15">
      <c r="A92" s="21"/>
      <c r="B92" s="14"/>
      <c r="C92" s="10"/>
      <c r="D92" s="7" t="s">
        <v>21</v>
      </c>
      <c r="E92" s="50" t="s">
        <v>48</v>
      </c>
      <c r="F92" s="51">
        <v>205</v>
      </c>
      <c r="G92" s="51">
        <v>0.1</v>
      </c>
      <c r="H92" s="51">
        <v>0</v>
      </c>
      <c r="I92" s="51">
        <v>9.3000000000000007</v>
      </c>
      <c r="J92" s="51">
        <v>37</v>
      </c>
      <c r="K92" s="52">
        <v>686</v>
      </c>
      <c r="L92" s="51">
        <v>2.84</v>
      </c>
    </row>
    <row r="93" spans="1:12" ht="16.5">
      <c r="A93" s="21"/>
      <c r="B93" s="14"/>
      <c r="C93" s="10"/>
      <c r="D93" s="7" t="s">
        <v>22</v>
      </c>
      <c r="E93" s="53" t="s">
        <v>76</v>
      </c>
      <c r="F93" s="51">
        <v>20</v>
      </c>
      <c r="G93" s="51">
        <v>1.9</v>
      </c>
      <c r="H93" s="51">
        <v>0.7</v>
      </c>
      <c r="I93" s="51">
        <v>12.7</v>
      </c>
      <c r="J93" s="51">
        <v>65</v>
      </c>
      <c r="K93" s="52" t="s">
        <v>51</v>
      </c>
      <c r="L93" s="51">
        <v>3.6</v>
      </c>
    </row>
    <row r="94" spans="1:12" ht="15">
      <c r="A94" s="21"/>
      <c r="B94" s="14"/>
      <c r="C94" s="10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>
      <c r="A95" s="21"/>
      <c r="B95" s="14"/>
      <c r="C95" s="10"/>
      <c r="D95" s="7" t="s">
        <v>40</v>
      </c>
      <c r="E95" s="50" t="s">
        <v>84</v>
      </c>
      <c r="F95" s="51">
        <v>125</v>
      </c>
      <c r="G95" s="51">
        <v>6.3</v>
      </c>
      <c r="H95" s="51">
        <v>6.4</v>
      </c>
      <c r="I95" s="51">
        <v>16.8</v>
      </c>
      <c r="J95" s="51">
        <v>152</v>
      </c>
      <c r="K95" s="52" t="s">
        <v>51</v>
      </c>
      <c r="L95" s="60">
        <v>32.5</v>
      </c>
    </row>
    <row r="96" spans="1:12" ht="15">
      <c r="A96" s="21"/>
      <c r="B96" s="14"/>
      <c r="C96" s="10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2"/>
      <c r="B97" s="16"/>
      <c r="C97" s="8"/>
      <c r="D97" s="17" t="s">
        <v>32</v>
      </c>
      <c r="E97" s="57"/>
      <c r="F97" s="58">
        <f>SUM(F90:F96)</f>
        <v>550</v>
      </c>
      <c r="G97" s="58">
        <f t="shared" ref="G97" si="26">SUM(G90:G96)</f>
        <v>18</v>
      </c>
      <c r="H97" s="58">
        <f t="shared" ref="H97" si="27">SUM(H90:H96)</f>
        <v>18.399999999999999</v>
      </c>
      <c r="I97" s="58">
        <f t="shared" ref="I97" si="28">SUM(I90:I96)</f>
        <v>78.3</v>
      </c>
      <c r="J97" s="58">
        <f t="shared" ref="J97:L97" si="29">SUM(J90:J96)</f>
        <v>561</v>
      </c>
      <c r="K97" s="59"/>
      <c r="L97" s="58">
        <f t="shared" si="29"/>
        <v>56.84</v>
      </c>
    </row>
    <row r="98" spans="1:12" ht="15">
      <c r="A98" s="21">
        <v>1</v>
      </c>
      <c r="B98" s="14">
        <v>5</v>
      </c>
      <c r="C98" s="10" t="s">
        <v>38</v>
      </c>
      <c r="D98" s="6"/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1"/>
      <c r="B99" s="14"/>
      <c r="C99" s="10"/>
      <c r="D99" s="17"/>
      <c r="E99" s="64"/>
      <c r="F99" s="58"/>
      <c r="G99" s="58"/>
      <c r="H99" s="58"/>
      <c r="I99" s="58"/>
      <c r="J99" s="58"/>
      <c r="K99" s="58"/>
      <c r="L99" s="58"/>
    </row>
    <row r="100" spans="1:12" ht="15">
      <c r="A100" s="23">
        <f>A90</f>
        <v>1</v>
      </c>
      <c r="B100" s="12">
        <f>B90</f>
        <v>5</v>
      </c>
      <c r="C100" s="9" t="s">
        <v>24</v>
      </c>
      <c r="D100" s="7" t="s">
        <v>25</v>
      </c>
      <c r="E100" s="50" t="s">
        <v>85</v>
      </c>
      <c r="F100" s="51">
        <v>60</v>
      </c>
      <c r="G100" s="51">
        <v>1</v>
      </c>
      <c r="H100" s="51">
        <v>4.5</v>
      </c>
      <c r="I100" s="51">
        <v>8.3000000000000007</v>
      </c>
      <c r="J100" s="51">
        <v>78</v>
      </c>
      <c r="K100" s="52" t="s">
        <v>43</v>
      </c>
      <c r="L100" s="55">
        <v>5.66</v>
      </c>
    </row>
    <row r="101" spans="1:12" ht="15">
      <c r="A101" s="21"/>
      <c r="B101" s="14"/>
      <c r="C101" s="10"/>
      <c r="D101" s="7" t="s">
        <v>26</v>
      </c>
      <c r="E101" s="50" t="s">
        <v>86</v>
      </c>
      <c r="F101" s="51">
        <v>200</v>
      </c>
      <c r="G101" s="51">
        <v>2.7</v>
      </c>
      <c r="H101" s="51">
        <v>3.6</v>
      </c>
      <c r="I101" s="51">
        <v>14.8</v>
      </c>
      <c r="J101" s="51">
        <v>105</v>
      </c>
      <c r="K101" s="52">
        <v>132</v>
      </c>
      <c r="L101" s="51">
        <v>9.4600000000000009</v>
      </c>
    </row>
    <row r="102" spans="1:12" ht="15">
      <c r="A102" s="21"/>
      <c r="B102" s="14"/>
      <c r="C102" s="10"/>
      <c r="D102" s="7" t="s">
        <v>27</v>
      </c>
      <c r="E102" s="50" t="s">
        <v>87</v>
      </c>
      <c r="F102" s="51">
        <v>100</v>
      </c>
      <c r="G102" s="51">
        <v>13.5</v>
      </c>
      <c r="H102" s="51">
        <v>10.6</v>
      </c>
      <c r="I102" s="51">
        <v>5.9</v>
      </c>
      <c r="J102" s="51">
        <v>176</v>
      </c>
      <c r="K102" s="52">
        <v>437</v>
      </c>
      <c r="L102" s="55">
        <v>40.909999999999997</v>
      </c>
    </row>
    <row r="103" spans="1:12" ht="16.5">
      <c r="A103" s="21"/>
      <c r="B103" s="14"/>
      <c r="C103" s="10"/>
      <c r="D103" s="7" t="s">
        <v>28</v>
      </c>
      <c r="E103" s="53" t="s">
        <v>88</v>
      </c>
      <c r="F103" s="51">
        <v>150</v>
      </c>
      <c r="G103" s="51">
        <v>3.5</v>
      </c>
      <c r="H103" s="51">
        <v>4.9000000000000004</v>
      </c>
      <c r="I103" s="51">
        <v>36.799999999999997</v>
      </c>
      <c r="J103" s="51">
        <v>210</v>
      </c>
      <c r="K103" s="52">
        <v>511</v>
      </c>
      <c r="L103" s="51">
        <v>12.18</v>
      </c>
    </row>
    <row r="104" spans="1:12" ht="15">
      <c r="A104" s="21"/>
      <c r="B104" s="14"/>
      <c r="C104" s="10"/>
      <c r="D104" s="7" t="s">
        <v>29</v>
      </c>
      <c r="E104" s="50" t="s">
        <v>57</v>
      </c>
      <c r="F104" s="51">
        <v>200</v>
      </c>
      <c r="G104" s="51">
        <v>0.5</v>
      </c>
      <c r="H104" s="51">
        <v>0.1</v>
      </c>
      <c r="I104" s="51">
        <v>23.5</v>
      </c>
      <c r="J104" s="51">
        <v>98</v>
      </c>
      <c r="K104" s="52">
        <v>639</v>
      </c>
      <c r="L104" s="55">
        <v>5.95</v>
      </c>
    </row>
    <row r="105" spans="1:12" ht="16.5">
      <c r="A105" s="21"/>
      <c r="B105" s="14"/>
      <c r="C105" s="10"/>
      <c r="D105" s="7" t="s">
        <v>30</v>
      </c>
      <c r="E105" s="53"/>
      <c r="F105" s="51"/>
      <c r="G105" s="51"/>
      <c r="H105" s="51"/>
      <c r="I105" s="51"/>
      <c r="J105" s="51"/>
      <c r="K105" s="52"/>
      <c r="L105" s="51"/>
    </row>
    <row r="106" spans="1:12" ht="15">
      <c r="A106" s="21"/>
      <c r="B106" s="14"/>
      <c r="C106" s="10"/>
      <c r="D106" s="7" t="s">
        <v>31</v>
      </c>
      <c r="E106" s="50" t="s">
        <v>58</v>
      </c>
      <c r="F106" s="51">
        <v>50</v>
      </c>
      <c r="G106" s="51">
        <v>4</v>
      </c>
      <c r="H106" s="51">
        <v>1.8</v>
      </c>
      <c r="I106" s="51">
        <v>21</v>
      </c>
      <c r="J106" s="51">
        <v>116</v>
      </c>
      <c r="K106" s="52" t="s">
        <v>51</v>
      </c>
      <c r="L106" s="65">
        <v>6</v>
      </c>
    </row>
    <row r="107" spans="1:12" ht="15">
      <c r="A107" s="21"/>
      <c r="B107" s="14"/>
      <c r="C107" s="10"/>
      <c r="D107" s="6"/>
      <c r="E107" s="50"/>
      <c r="F107" s="51"/>
      <c r="G107" s="51"/>
      <c r="H107" s="51"/>
      <c r="I107" s="51"/>
      <c r="J107" s="51"/>
      <c r="K107" s="52"/>
      <c r="L107" s="51"/>
    </row>
    <row r="108" spans="1:12" ht="15">
      <c r="A108" s="21"/>
      <c r="B108" s="14"/>
      <c r="C108" s="10"/>
      <c r="D108" s="6"/>
      <c r="E108" s="50"/>
      <c r="F108" s="51"/>
      <c r="G108" s="51"/>
      <c r="H108" s="51"/>
      <c r="I108" s="51"/>
      <c r="J108" s="51"/>
      <c r="K108" s="52"/>
      <c r="L108" s="51"/>
    </row>
    <row r="109" spans="1:12" ht="15">
      <c r="A109" s="22"/>
      <c r="B109" s="16"/>
      <c r="C109" s="8"/>
      <c r="D109" s="17" t="s">
        <v>32</v>
      </c>
      <c r="E109" s="57"/>
      <c r="F109" s="58">
        <f>SUM(F100:F108)</f>
        <v>760</v>
      </c>
      <c r="G109" s="58">
        <f t="shared" ref="G109" si="30">SUM(G100:G108)</f>
        <v>25.2</v>
      </c>
      <c r="H109" s="58">
        <f t="shared" ref="H109" si="31">SUM(H100:H108)</f>
        <v>25.500000000000004</v>
      </c>
      <c r="I109" s="58">
        <f t="shared" ref="I109" si="32">SUM(I100:I108)</f>
        <v>110.3</v>
      </c>
      <c r="J109" s="58">
        <f t="shared" ref="J109:L109" si="33">SUM(J100:J108)</f>
        <v>783</v>
      </c>
      <c r="K109" s="59"/>
      <c r="L109" s="58">
        <f t="shared" si="33"/>
        <v>80.160000000000011</v>
      </c>
    </row>
    <row r="110" spans="1:12" ht="15.75" customHeight="1" thickBot="1">
      <c r="A110" s="26">
        <f>A90</f>
        <v>1</v>
      </c>
      <c r="B110" s="27">
        <f>B90</f>
        <v>5</v>
      </c>
      <c r="C110" s="71" t="s">
        <v>4</v>
      </c>
      <c r="D110" s="72"/>
      <c r="E110" s="61"/>
      <c r="F110" s="62">
        <f>F97+F109+F98</f>
        <v>1310</v>
      </c>
      <c r="G110" s="62">
        <f t="shared" ref="G110:L110" si="34">G97+G109+G98</f>
        <v>43.2</v>
      </c>
      <c r="H110" s="62">
        <f t="shared" si="34"/>
        <v>43.900000000000006</v>
      </c>
      <c r="I110" s="62">
        <f t="shared" si="34"/>
        <v>188.6</v>
      </c>
      <c r="J110" s="62">
        <f t="shared" si="34"/>
        <v>1344</v>
      </c>
      <c r="K110" s="62"/>
      <c r="L110" s="62">
        <f t="shared" si="34"/>
        <v>137</v>
      </c>
    </row>
    <row r="111" spans="1:12" ht="15">
      <c r="A111" s="18">
        <v>2</v>
      </c>
      <c r="B111" s="19">
        <v>1</v>
      </c>
      <c r="C111" s="20" t="s">
        <v>19</v>
      </c>
      <c r="D111" s="5" t="s">
        <v>20</v>
      </c>
      <c r="E111" s="47" t="s">
        <v>89</v>
      </c>
      <c r="F111" s="48">
        <v>200</v>
      </c>
      <c r="G111" s="48">
        <v>8.8000000000000007</v>
      </c>
      <c r="H111" s="48">
        <v>9.8000000000000007</v>
      </c>
      <c r="I111" s="48">
        <v>38.5</v>
      </c>
      <c r="J111" s="48">
        <v>280</v>
      </c>
      <c r="K111" s="49">
        <v>311</v>
      </c>
      <c r="L111" s="48">
        <v>18.399999999999999</v>
      </c>
    </row>
    <row r="112" spans="1:12" ht="16.5">
      <c r="A112" s="21"/>
      <c r="B112" s="14"/>
      <c r="C112" s="10"/>
      <c r="D112" s="6"/>
      <c r="E112" s="53"/>
      <c r="F112" s="51"/>
      <c r="G112" s="51"/>
      <c r="H112" s="51"/>
      <c r="I112" s="51"/>
      <c r="J112" s="51"/>
      <c r="K112" s="52"/>
      <c r="L112" s="51"/>
    </row>
    <row r="113" spans="1:12" ht="15">
      <c r="A113" s="21"/>
      <c r="B113" s="14"/>
      <c r="C113" s="10"/>
      <c r="D113" s="7" t="s">
        <v>21</v>
      </c>
      <c r="E113" s="50" t="s">
        <v>60</v>
      </c>
      <c r="F113" s="51">
        <v>200</v>
      </c>
      <c r="G113" s="51">
        <v>0.1</v>
      </c>
      <c r="H113" s="51">
        <v>0</v>
      </c>
      <c r="I113" s="51">
        <v>9</v>
      </c>
      <c r="J113" s="51">
        <v>35</v>
      </c>
      <c r="K113" s="52">
        <v>685</v>
      </c>
      <c r="L113" s="51">
        <v>1.72</v>
      </c>
    </row>
    <row r="114" spans="1:12" ht="15">
      <c r="A114" s="21"/>
      <c r="B114" s="14"/>
      <c r="C114" s="10"/>
      <c r="D114" s="7" t="s">
        <v>22</v>
      </c>
      <c r="E114" s="50" t="s">
        <v>90</v>
      </c>
      <c r="F114" s="51">
        <v>35</v>
      </c>
      <c r="G114" s="51">
        <v>6.2</v>
      </c>
      <c r="H114" s="51">
        <v>5.8</v>
      </c>
      <c r="I114" s="51">
        <v>12.7</v>
      </c>
      <c r="J114" s="51">
        <v>130</v>
      </c>
      <c r="K114" s="52">
        <v>3</v>
      </c>
      <c r="L114" s="65">
        <v>14</v>
      </c>
    </row>
    <row r="115" spans="1:12" ht="15">
      <c r="A115" s="21"/>
      <c r="B115" s="14"/>
      <c r="C115" s="10"/>
      <c r="D115" s="7" t="s">
        <v>23</v>
      </c>
      <c r="E115" s="50" t="s">
        <v>50</v>
      </c>
      <c r="F115" s="51">
        <v>100</v>
      </c>
      <c r="G115" s="51">
        <v>0.8</v>
      </c>
      <c r="H115" s="51">
        <v>0.2</v>
      </c>
      <c r="I115" s="51">
        <v>11</v>
      </c>
      <c r="J115" s="51">
        <v>48</v>
      </c>
      <c r="K115" s="52" t="s">
        <v>51</v>
      </c>
      <c r="L115" s="65">
        <v>23</v>
      </c>
    </row>
    <row r="116" spans="1:12" ht="15">
      <c r="A116" s="21"/>
      <c r="B116" s="14"/>
      <c r="C116" s="10"/>
      <c r="D116" s="6"/>
      <c r="E116" s="50"/>
      <c r="F116" s="51"/>
      <c r="G116" s="51"/>
      <c r="H116" s="51"/>
      <c r="I116" s="51"/>
      <c r="J116" s="51"/>
      <c r="K116" s="52"/>
      <c r="L116" s="51"/>
    </row>
    <row r="117" spans="1:12" ht="15">
      <c r="A117" s="21"/>
      <c r="B117" s="14"/>
      <c r="C117" s="10"/>
      <c r="D117" s="6"/>
      <c r="E117" s="50"/>
      <c r="F117" s="51"/>
      <c r="G117" s="51"/>
      <c r="H117" s="51"/>
      <c r="I117" s="51"/>
      <c r="J117" s="51"/>
      <c r="K117" s="52"/>
      <c r="L117" s="51"/>
    </row>
    <row r="118" spans="1:12" ht="15">
      <c r="A118" s="22"/>
      <c r="B118" s="16"/>
      <c r="C118" s="8"/>
      <c r="D118" s="17" t="s">
        <v>32</v>
      </c>
      <c r="E118" s="57"/>
      <c r="F118" s="58">
        <f>SUM(F111:F117)</f>
        <v>535</v>
      </c>
      <c r="G118" s="58">
        <f t="shared" ref="G118:J118" si="35">SUM(G111:G117)</f>
        <v>15.900000000000002</v>
      </c>
      <c r="H118" s="58">
        <f t="shared" si="35"/>
        <v>15.8</v>
      </c>
      <c r="I118" s="58">
        <f t="shared" si="35"/>
        <v>71.2</v>
      </c>
      <c r="J118" s="58">
        <f t="shared" si="35"/>
        <v>493</v>
      </c>
      <c r="K118" s="59"/>
      <c r="L118" s="58">
        <f t="shared" ref="L118" si="36">SUM(L111:L117)</f>
        <v>57.12</v>
      </c>
    </row>
    <row r="119" spans="1:12" ht="15">
      <c r="A119" s="21">
        <v>2</v>
      </c>
      <c r="B119" s="14">
        <v>1</v>
      </c>
      <c r="C119" s="10" t="s">
        <v>38</v>
      </c>
      <c r="D119" s="6"/>
      <c r="E119" s="50"/>
      <c r="F119" s="51"/>
      <c r="G119" s="51"/>
      <c r="H119" s="51"/>
      <c r="I119" s="51"/>
      <c r="J119" s="51"/>
      <c r="K119" s="52"/>
      <c r="L119" s="51"/>
    </row>
    <row r="120" spans="1:12" ht="15">
      <c r="A120" s="21"/>
      <c r="B120" s="14"/>
      <c r="C120" s="10"/>
      <c r="D120" s="17"/>
      <c r="E120" s="64"/>
      <c r="F120" s="58"/>
      <c r="G120" s="58"/>
      <c r="H120" s="58"/>
      <c r="I120" s="58"/>
      <c r="J120" s="58"/>
      <c r="K120" s="58"/>
      <c r="L120" s="58"/>
    </row>
    <row r="121" spans="1:12" ht="15">
      <c r="A121" s="23">
        <f>A111</f>
        <v>2</v>
      </c>
      <c r="B121" s="12">
        <f>B111</f>
        <v>1</v>
      </c>
      <c r="C121" s="9" t="s">
        <v>24</v>
      </c>
      <c r="D121" s="7" t="s">
        <v>25</v>
      </c>
      <c r="E121" s="50" t="s">
        <v>52</v>
      </c>
      <c r="F121" s="51">
        <v>60</v>
      </c>
      <c r="G121" s="51">
        <v>0.5</v>
      </c>
      <c r="H121" s="51">
        <v>0.1</v>
      </c>
      <c r="I121" s="51">
        <v>2</v>
      </c>
      <c r="J121" s="51">
        <v>12</v>
      </c>
      <c r="K121" s="52" t="s">
        <v>53</v>
      </c>
      <c r="L121" s="51">
        <v>13.86</v>
      </c>
    </row>
    <row r="122" spans="1:12" ht="15">
      <c r="A122" s="21"/>
      <c r="B122" s="14"/>
      <c r="C122" s="10"/>
      <c r="D122" s="7" t="s">
        <v>26</v>
      </c>
      <c r="E122" s="50" t="s">
        <v>91</v>
      </c>
      <c r="F122" s="51">
        <v>200</v>
      </c>
      <c r="G122" s="51">
        <v>2.1</v>
      </c>
      <c r="H122" s="51">
        <v>4.5999999999999996</v>
      </c>
      <c r="I122" s="51">
        <v>24.5</v>
      </c>
      <c r="J122" s="51">
        <v>150</v>
      </c>
      <c r="K122" s="52">
        <v>181</v>
      </c>
      <c r="L122" s="51">
        <v>9.5</v>
      </c>
    </row>
    <row r="123" spans="1:12" ht="15">
      <c r="A123" s="21"/>
      <c r="B123" s="14"/>
      <c r="C123" s="10"/>
      <c r="D123" s="7" t="s">
        <v>27</v>
      </c>
      <c r="E123" s="50" t="s">
        <v>92</v>
      </c>
      <c r="F123" s="51">
        <v>100</v>
      </c>
      <c r="G123" s="51">
        <v>13.5</v>
      </c>
      <c r="H123" s="51">
        <v>14.3</v>
      </c>
      <c r="I123" s="51">
        <v>13.8</v>
      </c>
      <c r="J123" s="51">
        <v>242</v>
      </c>
      <c r="K123" s="52">
        <v>451</v>
      </c>
      <c r="L123" s="60">
        <v>39.700000000000003</v>
      </c>
    </row>
    <row r="124" spans="1:12" ht="15">
      <c r="A124" s="21"/>
      <c r="B124" s="14"/>
      <c r="C124" s="10"/>
      <c r="D124" s="7" t="s">
        <v>28</v>
      </c>
      <c r="E124" s="50" t="s">
        <v>56</v>
      </c>
      <c r="F124" s="51">
        <v>150</v>
      </c>
      <c r="G124" s="60">
        <v>5.4</v>
      </c>
      <c r="H124" s="51">
        <v>3.8</v>
      </c>
      <c r="I124" s="51">
        <v>32</v>
      </c>
      <c r="J124" s="51">
        <v>186</v>
      </c>
      <c r="K124" s="52">
        <v>332</v>
      </c>
      <c r="L124" s="51">
        <v>7.98</v>
      </c>
    </row>
    <row r="125" spans="1:12" ht="15">
      <c r="A125" s="21"/>
      <c r="B125" s="14"/>
      <c r="C125" s="10"/>
      <c r="D125" s="7" t="s">
        <v>29</v>
      </c>
      <c r="E125" s="50" t="s">
        <v>48</v>
      </c>
      <c r="F125" s="51">
        <v>205</v>
      </c>
      <c r="G125" s="51">
        <v>0.1</v>
      </c>
      <c r="H125" s="51">
        <v>0</v>
      </c>
      <c r="I125" s="51">
        <v>9.3000000000000007</v>
      </c>
      <c r="J125" s="51">
        <v>37</v>
      </c>
      <c r="K125" s="52">
        <v>686</v>
      </c>
      <c r="L125" s="51">
        <v>2.84</v>
      </c>
    </row>
    <row r="126" spans="1:12" ht="16.5">
      <c r="A126" s="21"/>
      <c r="B126" s="14"/>
      <c r="C126" s="10"/>
      <c r="D126" s="7" t="s">
        <v>30</v>
      </c>
      <c r="E126" s="53"/>
      <c r="F126" s="51"/>
      <c r="G126" s="51"/>
      <c r="H126" s="51"/>
      <c r="I126" s="51"/>
      <c r="J126" s="51"/>
      <c r="K126" s="52"/>
      <c r="L126" s="51"/>
    </row>
    <row r="127" spans="1:12" ht="15">
      <c r="A127" s="21"/>
      <c r="B127" s="14"/>
      <c r="C127" s="10"/>
      <c r="D127" s="7" t="s">
        <v>31</v>
      </c>
      <c r="E127" s="50" t="s">
        <v>58</v>
      </c>
      <c r="F127" s="51">
        <v>50</v>
      </c>
      <c r="G127" s="51">
        <v>4</v>
      </c>
      <c r="H127" s="51">
        <v>1.8</v>
      </c>
      <c r="I127" s="51">
        <v>21</v>
      </c>
      <c r="J127" s="51">
        <v>116</v>
      </c>
      <c r="K127" s="52" t="s">
        <v>51</v>
      </c>
      <c r="L127" s="65">
        <v>6</v>
      </c>
    </row>
    <row r="128" spans="1:12" ht="15">
      <c r="A128" s="21"/>
      <c r="B128" s="14"/>
      <c r="C128" s="10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1"/>
      <c r="B129" s="14"/>
      <c r="C129" s="10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2"/>
      <c r="B130" s="16"/>
      <c r="C130" s="8"/>
      <c r="D130" s="17" t="s">
        <v>32</v>
      </c>
      <c r="E130" s="57"/>
      <c r="F130" s="58">
        <f>SUM(F121:F129)</f>
        <v>765</v>
      </c>
      <c r="G130" s="58">
        <f t="shared" ref="G130:J130" si="37">SUM(G121:G129)</f>
        <v>25.6</v>
      </c>
      <c r="H130" s="58">
        <f t="shared" si="37"/>
        <v>24.6</v>
      </c>
      <c r="I130" s="58">
        <f t="shared" si="37"/>
        <v>102.6</v>
      </c>
      <c r="J130" s="58">
        <f t="shared" si="37"/>
        <v>743</v>
      </c>
      <c r="K130" s="59"/>
      <c r="L130" s="58">
        <f t="shared" ref="L130" si="38">SUM(L121:L129)</f>
        <v>79.88000000000001</v>
      </c>
    </row>
    <row r="131" spans="1:12" ht="15.75" thickBot="1">
      <c r="A131" s="26">
        <f>A111</f>
        <v>2</v>
      </c>
      <c r="B131" s="27">
        <f>B111</f>
        <v>1</v>
      </c>
      <c r="C131" s="71" t="s">
        <v>4</v>
      </c>
      <c r="D131" s="72"/>
      <c r="E131" s="61"/>
      <c r="F131" s="62">
        <f>F118+F130+F119</f>
        <v>1300</v>
      </c>
      <c r="G131" s="62">
        <f t="shared" ref="G131:L131" si="39">G118+G130+G119</f>
        <v>41.5</v>
      </c>
      <c r="H131" s="62">
        <f t="shared" si="39"/>
        <v>40.400000000000006</v>
      </c>
      <c r="I131" s="62">
        <f t="shared" si="39"/>
        <v>173.8</v>
      </c>
      <c r="J131" s="62">
        <f t="shared" si="39"/>
        <v>1236</v>
      </c>
      <c r="K131" s="62"/>
      <c r="L131" s="62">
        <f t="shared" si="39"/>
        <v>137</v>
      </c>
    </row>
    <row r="132" spans="1:12" ht="15">
      <c r="A132" s="13">
        <v>2</v>
      </c>
      <c r="B132" s="14">
        <v>2</v>
      </c>
      <c r="C132" s="20" t="s">
        <v>19</v>
      </c>
      <c r="D132" s="5" t="s">
        <v>20</v>
      </c>
      <c r="E132" s="47" t="s">
        <v>93</v>
      </c>
      <c r="F132" s="48">
        <v>150</v>
      </c>
      <c r="G132" s="48">
        <v>15.8</v>
      </c>
      <c r="H132" s="48">
        <v>15.2</v>
      </c>
      <c r="I132" s="48">
        <v>45.8</v>
      </c>
      <c r="J132" s="48">
        <v>390</v>
      </c>
      <c r="K132" s="49">
        <v>349</v>
      </c>
      <c r="L132" s="48">
        <v>37.51</v>
      </c>
    </row>
    <row r="133" spans="1:12" ht="16.5">
      <c r="A133" s="13"/>
      <c r="B133" s="14"/>
      <c r="C133" s="10"/>
      <c r="D133" s="6"/>
      <c r="E133" s="53"/>
      <c r="F133" s="51"/>
      <c r="G133" s="51"/>
      <c r="H133" s="51"/>
      <c r="I133" s="51"/>
      <c r="J133" s="51"/>
      <c r="K133" s="52"/>
      <c r="L133" s="51"/>
    </row>
    <row r="134" spans="1:12" ht="15">
      <c r="A134" s="13"/>
      <c r="B134" s="14"/>
      <c r="C134" s="10"/>
      <c r="D134" s="7" t="s">
        <v>21</v>
      </c>
      <c r="E134" s="50" t="s">
        <v>48</v>
      </c>
      <c r="F134" s="51">
        <v>205</v>
      </c>
      <c r="G134" s="51">
        <v>0.1</v>
      </c>
      <c r="H134" s="51">
        <v>0</v>
      </c>
      <c r="I134" s="51">
        <v>9.3000000000000007</v>
      </c>
      <c r="J134" s="51">
        <v>37</v>
      </c>
      <c r="K134" s="52">
        <v>686</v>
      </c>
      <c r="L134" s="51">
        <v>2.84</v>
      </c>
    </row>
    <row r="135" spans="1:12" ht="16.5">
      <c r="A135" s="13"/>
      <c r="B135" s="14"/>
      <c r="C135" s="10"/>
      <c r="D135" s="7" t="s">
        <v>22</v>
      </c>
      <c r="E135" s="53"/>
      <c r="F135" s="51"/>
      <c r="G135" s="51"/>
      <c r="H135" s="51"/>
      <c r="I135" s="51"/>
      <c r="J135" s="51"/>
      <c r="K135" s="52"/>
      <c r="L135" s="51"/>
    </row>
    <row r="136" spans="1:12" ht="15">
      <c r="A136" s="13"/>
      <c r="B136" s="14"/>
      <c r="C136" s="10"/>
      <c r="D136" s="7" t="s">
        <v>23</v>
      </c>
      <c r="E136" s="50" t="s">
        <v>61</v>
      </c>
      <c r="F136" s="51">
        <v>150</v>
      </c>
      <c r="G136" s="51">
        <v>0.6</v>
      </c>
      <c r="H136" s="51">
        <v>0.6</v>
      </c>
      <c r="I136" s="51">
        <v>18</v>
      </c>
      <c r="J136" s="51">
        <v>80</v>
      </c>
      <c r="K136" s="52" t="s">
        <v>51</v>
      </c>
      <c r="L136" s="65">
        <v>18</v>
      </c>
    </row>
    <row r="137" spans="1:12" ht="15">
      <c r="A137" s="13"/>
      <c r="B137" s="14"/>
      <c r="C137" s="10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13"/>
      <c r="B138" s="14"/>
      <c r="C138" s="10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15"/>
      <c r="B139" s="16"/>
      <c r="C139" s="8"/>
      <c r="D139" s="17" t="s">
        <v>32</v>
      </c>
      <c r="E139" s="57"/>
      <c r="F139" s="58">
        <f>SUM(F132:F138)</f>
        <v>505</v>
      </c>
      <c r="G139" s="58">
        <f t="shared" ref="G139:J139" si="40">SUM(G132:G138)</f>
        <v>16.5</v>
      </c>
      <c r="H139" s="58">
        <f t="shared" si="40"/>
        <v>15.799999999999999</v>
      </c>
      <c r="I139" s="58">
        <f t="shared" si="40"/>
        <v>73.099999999999994</v>
      </c>
      <c r="J139" s="58">
        <f t="shared" si="40"/>
        <v>507</v>
      </c>
      <c r="K139" s="59"/>
      <c r="L139" s="58">
        <f t="shared" ref="L139" si="41">SUM(L132:L138)</f>
        <v>58.349999999999994</v>
      </c>
    </row>
    <row r="140" spans="1:12" ht="15">
      <c r="A140" s="13">
        <v>2</v>
      </c>
      <c r="B140" s="14">
        <v>2</v>
      </c>
      <c r="C140" s="10" t="s">
        <v>38</v>
      </c>
      <c r="D140" s="6"/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13"/>
      <c r="B141" s="14"/>
      <c r="C141" s="10"/>
      <c r="D141" s="17"/>
      <c r="E141" s="64"/>
      <c r="F141" s="58"/>
      <c r="G141" s="58"/>
      <c r="H141" s="58"/>
      <c r="I141" s="58"/>
      <c r="J141" s="58"/>
      <c r="K141" s="58"/>
      <c r="L141" s="58"/>
    </row>
    <row r="142" spans="1:12" ht="15">
      <c r="A142" s="12">
        <f>A132</f>
        <v>2</v>
      </c>
      <c r="B142" s="12">
        <f>B132</f>
        <v>2</v>
      </c>
      <c r="C142" s="9" t="s">
        <v>24</v>
      </c>
      <c r="D142" s="7" t="s">
        <v>25</v>
      </c>
      <c r="E142" s="50" t="s">
        <v>62</v>
      </c>
      <c r="F142" s="51">
        <v>60</v>
      </c>
      <c r="G142" s="51">
        <v>1</v>
      </c>
      <c r="H142" s="51">
        <v>3</v>
      </c>
      <c r="I142" s="51">
        <v>6.6</v>
      </c>
      <c r="J142" s="51">
        <v>53</v>
      </c>
      <c r="K142" s="52">
        <v>45</v>
      </c>
      <c r="L142" s="55">
        <v>9.56</v>
      </c>
    </row>
    <row r="143" spans="1:12" ht="15">
      <c r="A143" s="13"/>
      <c r="B143" s="14"/>
      <c r="C143" s="10"/>
      <c r="D143" s="7" t="s">
        <v>26</v>
      </c>
      <c r="E143" s="50" t="s">
        <v>94</v>
      </c>
      <c r="F143" s="51">
        <v>200</v>
      </c>
      <c r="G143" s="51">
        <v>3.2</v>
      </c>
      <c r="H143" s="51">
        <v>3.4</v>
      </c>
      <c r="I143" s="51">
        <v>24.5</v>
      </c>
      <c r="J143" s="51">
        <v>140</v>
      </c>
      <c r="K143" s="52">
        <v>138</v>
      </c>
      <c r="L143" s="51">
        <v>12.66</v>
      </c>
    </row>
    <row r="144" spans="1:12" ht="15">
      <c r="A144" s="13"/>
      <c r="B144" s="14"/>
      <c r="C144" s="10"/>
      <c r="D144" s="7" t="s">
        <v>27</v>
      </c>
      <c r="E144" s="50" t="s">
        <v>95</v>
      </c>
      <c r="F144" s="51">
        <v>200</v>
      </c>
      <c r="G144" s="51">
        <v>16.5</v>
      </c>
      <c r="H144" s="51">
        <v>18.600000000000001</v>
      </c>
      <c r="I144" s="51">
        <v>38.5</v>
      </c>
      <c r="J144" s="51">
        <v>390</v>
      </c>
      <c r="K144" s="52" t="s">
        <v>46</v>
      </c>
      <c r="L144" s="51">
        <v>42.38</v>
      </c>
    </row>
    <row r="145" spans="1:12" ht="16.5">
      <c r="A145" s="13"/>
      <c r="B145" s="14"/>
      <c r="C145" s="10"/>
      <c r="D145" s="7" t="s">
        <v>28</v>
      </c>
      <c r="E145" s="53"/>
      <c r="F145" s="51"/>
      <c r="G145" s="51"/>
      <c r="H145" s="51"/>
      <c r="I145" s="51"/>
      <c r="J145" s="51"/>
      <c r="K145" s="52"/>
      <c r="L145" s="51"/>
    </row>
    <row r="146" spans="1:12" ht="15">
      <c r="A146" s="13"/>
      <c r="B146" s="14"/>
      <c r="C146" s="10"/>
      <c r="D146" s="7" t="s">
        <v>29</v>
      </c>
      <c r="E146" s="50" t="s">
        <v>74</v>
      </c>
      <c r="F146" s="51">
        <v>200</v>
      </c>
      <c r="G146" s="51">
        <v>0.2</v>
      </c>
      <c r="H146" s="51">
        <v>0.1</v>
      </c>
      <c r="I146" s="51">
        <v>22</v>
      </c>
      <c r="J146" s="51">
        <v>91</v>
      </c>
      <c r="K146" s="52">
        <v>631</v>
      </c>
      <c r="L146" s="55">
        <v>8.0500000000000007</v>
      </c>
    </row>
    <row r="147" spans="1:12" ht="16.5">
      <c r="A147" s="13"/>
      <c r="B147" s="14"/>
      <c r="C147" s="10"/>
      <c r="D147" s="7" t="s">
        <v>30</v>
      </c>
      <c r="E147" s="53"/>
      <c r="F147" s="51"/>
      <c r="G147" s="51"/>
      <c r="H147" s="51"/>
      <c r="I147" s="51"/>
      <c r="J147" s="51"/>
      <c r="K147" s="52"/>
      <c r="L147" s="51"/>
    </row>
    <row r="148" spans="1:12" ht="15">
      <c r="A148" s="13"/>
      <c r="B148" s="14"/>
      <c r="C148" s="10"/>
      <c r="D148" s="7" t="s">
        <v>31</v>
      </c>
      <c r="E148" s="50" t="s">
        <v>58</v>
      </c>
      <c r="F148" s="51">
        <v>50</v>
      </c>
      <c r="G148" s="51">
        <v>4</v>
      </c>
      <c r="H148" s="51">
        <v>1.8</v>
      </c>
      <c r="I148" s="51">
        <v>21</v>
      </c>
      <c r="J148" s="51">
        <v>116</v>
      </c>
      <c r="K148" s="52" t="s">
        <v>51</v>
      </c>
      <c r="L148" s="65">
        <v>6</v>
      </c>
    </row>
    <row r="149" spans="1:12" ht="15">
      <c r="A149" s="13"/>
      <c r="B149" s="14"/>
      <c r="C149" s="10"/>
      <c r="D149" s="6"/>
      <c r="E149" s="50"/>
      <c r="F149" s="51"/>
      <c r="G149" s="51"/>
      <c r="H149" s="51"/>
      <c r="I149" s="51"/>
      <c r="J149" s="51"/>
      <c r="K149" s="52"/>
      <c r="L149" s="51"/>
    </row>
    <row r="150" spans="1:12" ht="15">
      <c r="A150" s="13"/>
      <c r="B150" s="14"/>
      <c r="C150" s="10"/>
      <c r="D150" s="6"/>
      <c r="E150" s="50"/>
      <c r="F150" s="51"/>
      <c r="G150" s="51"/>
      <c r="H150" s="51"/>
      <c r="I150" s="51"/>
      <c r="J150" s="51"/>
      <c r="K150" s="52"/>
      <c r="L150" s="51"/>
    </row>
    <row r="151" spans="1:12" ht="15">
      <c r="A151" s="15"/>
      <c r="B151" s="16"/>
      <c r="C151" s="8"/>
      <c r="D151" s="17" t="s">
        <v>32</v>
      </c>
      <c r="E151" s="57"/>
      <c r="F151" s="58">
        <f>SUM(F142:F150)</f>
        <v>710</v>
      </c>
      <c r="G151" s="58">
        <f t="shared" ref="G151:J151" si="42">SUM(G142:G150)</f>
        <v>24.9</v>
      </c>
      <c r="H151" s="58">
        <f t="shared" si="42"/>
        <v>26.900000000000002</v>
      </c>
      <c r="I151" s="58">
        <f t="shared" si="42"/>
        <v>112.6</v>
      </c>
      <c r="J151" s="58">
        <f t="shared" si="42"/>
        <v>790</v>
      </c>
      <c r="K151" s="59"/>
      <c r="L151" s="58">
        <f t="shared" ref="L151" si="43">SUM(L142:L150)</f>
        <v>78.649999999999991</v>
      </c>
    </row>
    <row r="152" spans="1:12" ht="15.75" thickBot="1">
      <c r="A152" s="28">
        <f>A132</f>
        <v>2</v>
      </c>
      <c r="B152" s="28">
        <f>B132</f>
        <v>2</v>
      </c>
      <c r="C152" s="71" t="s">
        <v>4</v>
      </c>
      <c r="D152" s="72"/>
      <c r="E152" s="61"/>
      <c r="F152" s="62">
        <f>F139+F151+F140</f>
        <v>1215</v>
      </c>
      <c r="G152" s="62">
        <f t="shared" ref="G152:L152" si="44">G139+G151+G140</f>
        <v>41.4</v>
      </c>
      <c r="H152" s="62">
        <f t="shared" si="44"/>
        <v>42.7</v>
      </c>
      <c r="I152" s="62">
        <f t="shared" si="44"/>
        <v>185.7</v>
      </c>
      <c r="J152" s="62">
        <f t="shared" si="44"/>
        <v>1297</v>
      </c>
      <c r="K152" s="62"/>
      <c r="L152" s="62">
        <f t="shared" si="44"/>
        <v>137</v>
      </c>
    </row>
    <row r="153" spans="1:12" ht="16.5">
      <c r="A153" s="18">
        <v>2</v>
      </c>
      <c r="B153" s="19">
        <v>3</v>
      </c>
      <c r="C153" s="20" t="s">
        <v>19</v>
      </c>
      <c r="D153" s="5" t="s">
        <v>20</v>
      </c>
      <c r="E153" s="67" t="s">
        <v>96</v>
      </c>
      <c r="F153" s="48">
        <v>200</v>
      </c>
      <c r="G153" s="48">
        <v>9.8000000000000007</v>
      </c>
      <c r="H153" s="48">
        <v>11.5</v>
      </c>
      <c r="I153" s="48">
        <v>38.200000000000003</v>
      </c>
      <c r="J153" s="48">
        <v>303</v>
      </c>
      <c r="K153" s="49">
        <v>311</v>
      </c>
      <c r="L153" s="48">
        <v>17.14</v>
      </c>
    </row>
    <row r="154" spans="1:12" ht="16.5">
      <c r="A154" s="21"/>
      <c r="B154" s="14"/>
      <c r="C154" s="10"/>
      <c r="D154" s="6" t="s">
        <v>25</v>
      </c>
      <c r="E154" s="53"/>
      <c r="F154" s="51"/>
      <c r="G154" s="51"/>
      <c r="H154" s="51"/>
      <c r="I154" s="51"/>
      <c r="J154" s="51"/>
      <c r="K154" s="52"/>
      <c r="L154" s="51"/>
    </row>
    <row r="155" spans="1:12" ht="16.5">
      <c r="A155" s="21"/>
      <c r="B155" s="14"/>
      <c r="C155" s="10"/>
      <c r="D155" s="7" t="s">
        <v>21</v>
      </c>
      <c r="E155" s="53" t="s">
        <v>48</v>
      </c>
      <c r="F155" s="51">
        <v>205</v>
      </c>
      <c r="G155" s="51">
        <v>0.1</v>
      </c>
      <c r="H155" s="51">
        <v>0</v>
      </c>
      <c r="I155" s="51">
        <v>9.3000000000000007</v>
      </c>
      <c r="J155" s="51">
        <v>37</v>
      </c>
      <c r="K155" s="52">
        <v>686</v>
      </c>
      <c r="L155" s="51">
        <v>2.84</v>
      </c>
    </row>
    <row r="156" spans="1:12" ht="15.75" customHeight="1">
      <c r="A156" s="21"/>
      <c r="B156" s="14"/>
      <c r="C156" s="10"/>
      <c r="D156" s="7" t="s">
        <v>22</v>
      </c>
      <c r="E156" s="53" t="s">
        <v>76</v>
      </c>
      <c r="F156" s="51">
        <v>20</v>
      </c>
      <c r="G156" s="51">
        <v>1.9</v>
      </c>
      <c r="H156" s="51">
        <v>0.7</v>
      </c>
      <c r="I156" s="51">
        <v>12.7</v>
      </c>
      <c r="J156" s="51">
        <v>65</v>
      </c>
      <c r="K156" s="52" t="s">
        <v>51</v>
      </c>
      <c r="L156" s="51">
        <v>3.6</v>
      </c>
    </row>
    <row r="157" spans="1:12" ht="15">
      <c r="A157" s="21"/>
      <c r="B157" s="14"/>
      <c r="C157" s="10"/>
      <c r="D157" s="7" t="s">
        <v>23</v>
      </c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1"/>
      <c r="B158" s="14"/>
      <c r="C158" s="10"/>
      <c r="D158" s="7" t="s">
        <v>40</v>
      </c>
      <c r="E158" s="50" t="s">
        <v>84</v>
      </c>
      <c r="F158" s="51">
        <v>125</v>
      </c>
      <c r="G158" s="51">
        <v>6.3</v>
      </c>
      <c r="H158" s="51">
        <v>6.4</v>
      </c>
      <c r="I158" s="51">
        <v>16.8</v>
      </c>
      <c r="J158" s="51">
        <v>152</v>
      </c>
      <c r="K158" s="52" t="s">
        <v>51</v>
      </c>
      <c r="L158" s="60">
        <v>32.5</v>
      </c>
    </row>
    <row r="159" spans="1:12" ht="15">
      <c r="A159" s="21"/>
      <c r="B159" s="14"/>
      <c r="C159" s="10"/>
      <c r="D159" s="6"/>
      <c r="E159" s="50"/>
      <c r="F159" s="51"/>
      <c r="G159" s="51"/>
      <c r="H159" s="51"/>
      <c r="I159" s="51"/>
      <c r="J159" s="51"/>
      <c r="K159" s="52"/>
      <c r="L159" s="51"/>
    </row>
    <row r="160" spans="1:12" ht="15">
      <c r="A160" s="22"/>
      <c r="B160" s="16"/>
      <c r="C160" s="8"/>
      <c r="D160" s="17" t="s">
        <v>32</v>
      </c>
      <c r="E160" s="57"/>
      <c r="F160" s="58">
        <f>SUM(F153:F159)</f>
        <v>550</v>
      </c>
      <c r="G160" s="58">
        <f t="shared" ref="G160:J160" si="45">SUM(G153:G159)</f>
        <v>18.100000000000001</v>
      </c>
      <c r="H160" s="58">
        <f t="shared" si="45"/>
        <v>18.600000000000001</v>
      </c>
      <c r="I160" s="58">
        <f t="shared" si="45"/>
        <v>77</v>
      </c>
      <c r="J160" s="58">
        <f t="shared" si="45"/>
        <v>557</v>
      </c>
      <c r="K160" s="59"/>
      <c r="L160" s="58">
        <f t="shared" ref="L160" si="46">SUM(L153:L159)</f>
        <v>56.08</v>
      </c>
    </row>
    <row r="161" spans="1:12" ht="15">
      <c r="A161" s="21">
        <v>2</v>
      </c>
      <c r="B161" s="14">
        <v>3</v>
      </c>
      <c r="C161" s="10" t="s">
        <v>38</v>
      </c>
      <c r="D161" s="6"/>
      <c r="E161" s="50"/>
      <c r="F161" s="51"/>
      <c r="G161" s="51"/>
      <c r="H161" s="51"/>
      <c r="I161" s="51"/>
      <c r="J161" s="51"/>
      <c r="K161" s="52"/>
      <c r="L161" s="51"/>
    </row>
    <row r="162" spans="1:12" ht="15">
      <c r="A162" s="21"/>
      <c r="B162" s="14"/>
      <c r="C162" s="10"/>
      <c r="D162" s="17"/>
      <c r="E162" s="64"/>
      <c r="F162" s="58"/>
      <c r="G162" s="58"/>
      <c r="H162" s="58"/>
      <c r="I162" s="58"/>
      <c r="J162" s="58"/>
      <c r="K162" s="58"/>
      <c r="L162" s="58"/>
    </row>
    <row r="163" spans="1:12" ht="15">
      <c r="A163" s="23">
        <f>A153</f>
        <v>2</v>
      </c>
      <c r="B163" s="12">
        <f>B153</f>
        <v>3</v>
      </c>
      <c r="C163" s="9" t="s">
        <v>24</v>
      </c>
      <c r="D163" s="7" t="s">
        <v>25</v>
      </c>
      <c r="E163" s="50" t="s">
        <v>68</v>
      </c>
      <c r="F163" s="51">
        <v>60</v>
      </c>
      <c r="G163" s="51">
        <v>0.5</v>
      </c>
      <c r="H163" s="51">
        <v>0.1</v>
      </c>
      <c r="I163" s="51">
        <v>1.6</v>
      </c>
      <c r="J163" s="51">
        <v>9.5</v>
      </c>
      <c r="K163" s="52" t="s">
        <v>69</v>
      </c>
      <c r="L163" s="55">
        <v>15.74</v>
      </c>
    </row>
    <row r="164" spans="1:12" ht="15">
      <c r="A164" s="21"/>
      <c r="B164" s="14"/>
      <c r="C164" s="10"/>
      <c r="D164" s="7" t="s">
        <v>26</v>
      </c>
      <c r="E164" s="50" t="s">
        <v>70</v>
      </c>
      <c r="F164" s="51">
        <v>200</v>
      </c>
      <c r="G164" s="51">
        <v>1.2</v>
      </c>
      <c r="H164" s="51">
        <v>3.6</v>
      </c>
      <c r="I164" s="51">
        <v>23</v>
      </c>
      <c r="J164" s="51">
        <v>130</v>
      </c>
      <c r="K164" s="52" t="s">
        <v>71</v>
      </c>
      <c r="L164" s="51">
        <v>8.11</v>
      </c>
    </row>
    <row r="165" spans="1:12" ht="15">
      <c r="A165" s="21"/>
      <c r="B165" s="14"/>
      <c r="C165" s="10"/>
      <c r="D165" s="7" t="s">
        <v>27</v>
      </c>
      <c r="E165" s="50" t="s">
        <v>97</v>
      </c>
      <c r="F165" s="51">
        <v>100</v>
      </c>
      <c r="G165" s="51">
        <v>10.5</v>
      </c>
      <c r="H165" s="51">
        <v>14.5</v>
      </c>
      <c r="I165" s="51">
        <v>9.5</v>
      </c>
      <c r="J165" s="51">
        <v>215</v>
      </c>
      <c r="K165" s="52">
        <v>431</v>
      </c>
      <c r="L165" s="51">
        <v>38.92</v>
      </c>
    </row>
    <row r="166" spans="1:12" ht="15">
      <c r="A166" s="21"/>
      <c r="B166" s="14"/>
      <c r="C166" s="10"/>
      <c r="D166" s="7" t="s">
        <v>28</v>
      </c>
      <c r="E166" s="50" t="s">
        <v>73</v>
      </c>
      <c r="F166" s="51">
        <v>150</v>
      </c>
      <c r="G166" s="51">
        <v>8.4</v>
      </c>
      <c r="H166" s="51">
        <v>5.5</v>
      </c>
      <c r="I166" s="51">
        <v>36.799999999999997</v>
      </c>
      <c r="J166" s="51">
        <v>234</v>
      </c>
      <c r="K166" s="52">
        <v>297</v>
      </c>
      <c r="L166" s="51">
        <v>10.43</v>
      </c>
    </row>
    <row r="167" spans="1:12" ht="15">
      <c r="A167" s="21"/>
      <c r="B167" s="14"/>
      <c r="C167" s="10"/>
      <c r="D167" s="7" t="s">
        <v>29</v>
      </c>
      <c r="E167" s="50" t="s">
        <v>60</v>
      </c>
      <c r="F167" s="51">
        <v>200</v>
      </c>
      <c r="G167" s="51">
        <v>0.1</v>
      </c>
      <c r="H167" s="51">
        <v>0</v>
      </c>
      <c r="I167" s="51">
        <v>9</v>
      </c>
      <c r="J167" s="51">
        <v>35</v>
      </c>
      <c r="K167" s="52">
        <v>685</v>
      </c>
      <c r="L167" s="51">
        <v>1.72</v>
      </c>
    </row>
    <row r="168" spans="1:12" ht="16.5">
      <c r="A168" s="21"/>
      <c r="B168" s="14"/>
      <c r="C168" s="10"/>
      <c r="D168" s="7" t="s">
        <v>30</v>
      </c>
      <c r="E168" s="53"/>
      <c r="F168" s="51"/>
      <c r="G168" s="51"/>
      <c r="H168" s="51"/>
      <c r="I168" s="51"/>
      <c r="J168" s="51"/>
      <c r="K168" s="52"/>
      <c r="L168" s="51"/>
    </row>
    <row r="169" spans="1:12" ht="15">
      <c r="A169" s="21"/>
      <c r="B169" s="14"/>
      <c r="C169" s="10"/>
      <c r="D169" s="7" t="s">
        <v>31</v>
      </c>
      <c r="E169" s="50" t="s">
        <v>58</v>
      </c>
      <c r="F169" s="51">
        <v>50</v>
      </c>
      <c r="G169" s="51">
        <v>4</v>
      </c>
      <c r="H169" s="51">
        <v>1.8</v>
      </c>
      <c r="I169" s="51">
        <v>21</v>
      </c>
      <c r="J169" s="51">
        <v>116</v>
      </c>
      <c r="K169" s="52" t="s">
        <v>51</v>
      </c>
      <c r="L169" s="65">
        <v>6</v>
      </c>
    </row>
    <row r="170" spans="1:12" ht="15">
      <c r="A170" s="21"/>
      <c r="B170" s="14"/>
      <c r="C170" s="10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1"/>
      <c r="B171" s="14"/>
      <c r="C171" s="10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2"/>
      <c r="B172" s="16"/>
      <c r="C172" s="8"/>
      <c r="D172" s="17" t="s">
        <v>32</v>
      </c>
      <c r="E172" s="57"/>
      <c r="F172" s="58">
        <f>SUM(F163:F171)</f>
        <v>760</v>
      </c>
      <c r="G172" s="58">
        <f t="shared" ref="G172:J172" si="47">SUM(G163:G171)</f>
        <v>24.700000000000003</v>
      </c>
      <c r="H172" s="58">
        <f t="shared" si="47"/>
        <v>25.5</v>
      </c>
      <c r="I172" s="58">
        <f t="shared" si="47"/>
        <v>100.9</v>
      </c>
      <c r="J172" s="58">
        <f t="shared" si="47"/>
        <v>739.5</v>
      </c>
      <c r="K172" s="59"/>
      <c r="L172" s="58">
        <f t="shared" ref="L172" si="48">SUM(L163:L171)</f>
        <v>80.92</v>
      </c>
    </row>
    <row r="173" spans="1:12" ht="15.75" thickBot="1">
      <c r="A173" s="26">
        <f>A153</f>
        <v>2</v>
      </c>
      <c r="B173" s="27">
        <f>B153</f>
        <v>3</v>
      </c>
      <c r="C173" s="71" t="s">
        <v>4</v>
      </c>
      <c r="D173" s="72"/>
      <c r="E173" s="61"/>
      <c r="F173" s="62">
        <f>F160+F172+F161</f>
        <v>1310</v>
      </c>
      <c r="G173" s="62">
        <f t="shared" ref="G173:L173" si="49">G160+G172+G161</f>
        <v>42.800000000000004</v>
      </c>
      <c r="H173" s="62">
        <f t="shared" si="49"/>
        <v>44.1</v>
      </c>
      <c r="I173" s="62">
        <f t="shared" si="49"/>
        <v>177.9</v>
      </c>
      <c r="J173" s="62">
        <f t="shared" si="49"/>
        <v>1296.5</v>
      </c>
      <c r="K173" s="62"/>
      <c r="L173" s="62">
        <f t="shared" si="49"/>
        <v>137</v>
      </c>
    </row>
    <row r="174" spans="1:12" ht="15">
      <c r="A174" s="18">
        <v>2</v>
      </c>
      <c r="B174" s="19">
        <v>4</v>
      </c>
      <c r="C174" s="20" t="s">
        <v>19</v>
      </c>
      <c r="D174" s="5" t="s">
        <v>20</v>
      </c>
      <c r="E174" s="47" t="s">
        <v>75</v>
      </c>
      <c r="F174" s="48">
        <v>200</v>
      </c>
      <c r="G174" s="48">
        <v>15.5</v>
      </c>
      <c r="H174" s="48">
        <v>17.2</v>
      </c>
      <c r="I174" s="48">
        <v>40.5</v>
      </c>
      <c r="J174" s="48">
        <v>385</v>
      </c>
      <c r="K174" s="49" t="s">
        <v>44</v>
      </c>
      <c r="L174" s="48">
        <v>23.28</v>
      </c>
    </row>
    <row r="175" spans="1:12" ht="16.5">
      <c r="A175" s="21"/>
      <c r="B175" s="14"/>
      <c r="C175" s="10"/>
      <c r="D175" s="6"/>
      <c r="E175" s="53"/>
      <c r="F175" s="51"/>
      <c r="G175" s="51"/>
      <c r="H175" s="51"/>
      <c r="I175" s="51"/>
      <c r="J175" s="51"/>
      <c r="K175" s="52"/>
      <c r="L175" s="51"/>
    </row>
    <row r="176" spans="1:12" ht="15">
      <c r="A176" s="21"/>
      <c r="B176" s="14"/>
      <c r="C176" s="10"/>
      <c r="D176" s="7" t="s">
        <v>21</v>
      </c>
      <c r="E176" s="50" t="s">
        <v>60</v>
      </c>
      <c r="F176" s="51">
        <v>200</v>
      </c>
      <c r="G176" s="51">
        <v>0.1</v>
      </c>
      <c r="H176" s="51">
        <v>0</v>
      </c>
      <c r="I176" s="51">
        <v>9</v>
      </c>
      <c r="J176" s="51">
        <v>35</v>
      </c>
      <c r="K176" s="52">
        <v>685</v>
      </c>
      <c r="L176" s="51">
        <v>1.72</v>
      </c>
    </row>
    <row r="177" spans="1:12" ht="15">
      <c r="A177" s="21"/>
      <c r="B177" s="14"/>
      <c r="C177" s="10"/>
      <c r="D177" s="7" t="s">
        <v>22</v>
      </c>
      <c r="E177" s="50" t="s">
        <v>76</v>
      </c>
      <c r="F177" s="51">
        <v>20</v>
      </c>
      <c r="G177" s="51">
        <v>1.9</v>
      </c>
      <c r="H177" s="51">
        <v>0.7</v>
      </c>
      <c r="I177" s="51">
        <v>12.7</v>
      </c>
      <c r="J177" s="51">
        <v>65</v>
      </c>
      <c r="K177" s="52" t="s">
        <v>51</v>
      </c>
      <c r="L177" s="55">
        <v>3.6</v>
      </c>
    </row>
    <row r="178" spans="1:12" ht="15">
      <c r="A178" s="21"/>
      <c r="B178" s="14"/>
      <c r="C178" s="10"/>
      <c r="D178" s="7" t="s">
        <v>23</v>
      </c>
      <c r="E178" s="50" t="s">
        <v>77</v>
      </c>
      <c r="F178" s="51">
        <v>130</v>
      </c>
      <c r="G178" s="51">
        <v>0.6</v>
      </c>
      <c r="H178" s="51">
        <v>0.6</v>
      </c>
      <c r="I178" s="51">
        <v>15.6</v>
      </c>
      <c r="J178" s="51">
        <v>68</v>
      </c>
      <c r="K178" s="52" t="s">
        <v>51</v>
      </c>
      <c r="L178" s="51">
        <v>18</v>
      </c>
    </row>
    <row r="179" spans="1:12" ht="16.5">
      <c r="A179" s="21"/>
      <c r="B179" s="14"/>
      <c r="C179" s="10"/>
      <c r="D179" s="6"/>
      <c r="E179" s="53"/>
      <c r="F179" s="51"/>
      <c r="G179" s="51"/>
      <c r="H179" s="51"/>
      <c r="I179" s="51"/>
      <c r="J179" s="51"/>
      <c r="K179" s="52"/>
      <c r="L179" s="51"/>
    </row>
    <row r="180" spans="1:12" ht="15">
      <c r="A180" s="21"/>
      <c r="B180" s="14"/>
      <c r="C180" s="10"/>
      <c r="D180" s="6"/>
      <c r="E180" s="56"/>
      <c r="F180" s="51"/>
      <c r="G180" s="51"/>
      <c r="H180" s="51"/>
      <c r="I180" s="51"/>
      <c r="J180" s="51"/>
      <c r="K180" s="52"/>
      <c r="L180" s="51"/>
    </row>
    <row r="181" spans="1:12" ht="15">
      <c r="A181" s="22"/>
      <c r="B181" s="16"/>
      <c r="C181" s="8"/>
      <c r="D181" s="17" t="s">
        <v>32</v>
      </c>
      <c r="E181" s="57"/>
      <c r="F181" s="58">
        <f>SUM(F174:F180)</f>
        <v>550</v>
      </c>
      <c r="G181" s="58">
        <f t="shared" ref="G181:J181" si="50">SUM(G174:G180)</f>
        <v>18.100000000000001</v>
      </c>
      <c r="H181" s="58">
        <f t="shared" si="50"/>
        <v>18.5</v>
      </c>
      <c r="I181" s="58">
        <f t="shared" si="50"/>
        <v>77.8</v>
      </c>
      <c r="J181" s="58">
        <f t="shared" si="50"/>
        <v>553</v>
      </c>
      <c r="K181" s="59"/>
      <c r="L181" s="58">
        <f t="shared" ref="L181" si="51">SUM(L174:L180)</f>
        <v>46.6</v>
      </c>
    </row>
    <row r="182" spans="1:12" ht="15">
      <c r="A182" s="21">
        <v>2</v>
      </c>
      <c r="B182" s="14">
        <v>4</v>
      </c>
      <c r="C182" s="10" t="s">
        <v>38</v>
      </c>
      <c r="D182" s="6"/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1"/>
      <c r="B183" s="14"/>
      <c r="C183" s="10"/>
      <c r="D183" s="17"/>
      <c r="E183" s="64"/>
      <c r="F183" s="58"/>
      <c r="G183" s="58"/>
      <c r="H183" s="58"/>
      <c r="I183" s="58"/>
      <c r="J183" s="58"/>
      <c r="K183" s="58"/>
      <c r="L183" s="58"/>
    </row>
    <row r="184" spans="1:12" ht="15">
      <c r="A184" s="23">
        <f>A174</f>
        <v>2</v>
      </c>
      <c r="B184" s="12">
        <f>B174</f>
        <v>4</v>
      </c>
      <c r="C184" s="9" t="s">
        <v>24</v>
      </c>
      <c r="D184" s="7" t="s">
        <v>25</v>
      </c>
      <c r="E184" s="50" t="s">
        <v>78</v>
      </c>
      <c r="F184" s="51">
        <v>60</v>
      </c>
      <c r="G184" s="51">
        <v>0.5</v>
      </c>
      <c r="H184" s="51">
        <v>0</v>
      </c>
      <c r="I184" s="51">
        <v>1.6</v>
      </c>
      <c r="J184" s="51">
        <v>9</v>
      </c>
      <c r="K184" s="52">
        <v>7</v>
      </c>
      <c r="L184" s="51">
        <v>12.6</v>
      </c>
    </row>
    <row r="185" spans="1:12" ht="15">
      <c r="A185" s="21"/>
      <c r="B185" s="14"/>
      <c r="C185" s="10"/>
      <c r="D185" s="7" t="s">
        <v>26</v>
      </c>
      <c r="E185" s="50" t="s">
        <v>79</v>
      </c>
      <c r="F185" s="51">
        <v>200</v>
      </c>
      <c r="G185" s="51">
        <v>4.2</v>
      </c>
      <c r="H185" s="51">
        <v>5.6</v>
      </c>
      <c r="I185" s="51">
        <v>28.8</v>
      </c>
      <c r="J185" s="51">
        <v>186</v>
      </c>
      <c r="K185" s="52">
        <v>139</v>
      </c>
      <c r="L185" s="51">
        <v>12.26</v>
      </c>
    </row>
    <row r="186" spans="1:12" ht="15">
      <c r="A186" s="21"/>
      <c r="B186" s="14"/>
      <c r="C186" s="10"/>
      <c r="D186" s="7" t="s">
        <v>27</v>
      </c>
      <c r="E186" s="50" t="s">
        <v>98</v>
      </c>
      <c r="F186" s="51">
        <v>100</v>
      </c>
      <c r="G186" s="51">
        <v>14.8</v>
      </c>
      <c r="H186" s="51">
        <v>12.4</v>
      </c>
      <c r="I186" s="51">
        <v>14</v>
      </c>
      <c r="J186" s="51">
        <v>230</v>
      </c>
      <c r="K186" s="52">
        <v>388</v>
      </c>
      <c r="L186" s="51">
        <v>40.67</v>
      </c>
    </row>
    <row r="187" spans="1:12" ht="15">
      <c r="A187" s="21"/>
      <c r="B187" s="14"/>
      <c r="C187" s="10"/>
      <c r="D187" s="7" t="s">
        <v>28</v>
      </c>
      <c r="E187" s="50" t="s">
        <v>81</v>
      </c>
      <c r="F187" s="51">
        <v>150</v>
      </c>
      <c r="G187" s="51">
        <v>3.1</v>
      </c>
      <c r="H187" s="51">
        <v>6.2</v>
      </c>
      <c r="I187" s="51">
        <v>25.3</v>
      </c>
      <c r="J187" s="51">
        <v>175</v>
      </c>
      <c r="K187" s="52">
        <v>520</v>
      </c>
      <c r="L187" s="51">
        <v>13.67</v>
      </c>
    </row>
    <row r="188" spans="1:12" ht="15">
      <c r="A188" s="21"/>
      <c r="B188" s="14"/>
      <c r="C188" s="10"/>
      <c r="D188" s="7" t="s">
        <v>29</v>
      </c>
      <c r="E188" s="50" t="s">
        <v>82</v>
      </c>
      <c r="F188" s="51">
        <v>200</v>
      </c>
      <c r="G188" s="51">
        <v>0.1</v>
      </c>
      <c r="H188" s="51">
        <v>0</v>
      </c>
      <c r="I188" s="51">
        <v>20</v>
      </c>
      <c r="J188" s="51">
        <v>80</v>
      </c>
      <c r="K188" s="52">
        <v>699</v>
      </c>
      <c r="L188" s="60">
        <v>5.2</v>
      </c>
    </row>
    <row r="189" spans="1:12" ht="16.5">
      <c r="A189" s="21"/>
      <c r="B189" s="14"/>
      <c r="C189" s="10"/>
      <c r="D189" s="7" t="s">
        <v>30</v>
      </c>
      <c r="E189" s="53"/>
      <c r="F189" s="51"/>
      <c r="G189" s="51"/>
      <c r="H189" s="51"/>
      <c r="I189" s="51"/>
      <c r="J189" s="51"/>
      <c r="K189" s="52"/>
      <c r="L189" s="60"/>
    </row>
    <row r="190" spans="1:12" ht="15">
      <c r="A190" s="21"/>
      <c r="B190" s="14"/>
      <c r="C190" s="10"/>
      <c r="D190" s="7" t="s">
        <v>31</v>
      </c>
      <c r="E190" s="50" t="s">
        <v>58</v>
      </c>
      <c r="F190" s="51">
        <v>50</v>
      </c>
      <c r="G190" s="51">
        <v>4</v>
      </c>
      <c r="H190" s="51">
        <v>1.8</v>
      </c>
      <c r="I190" s="51">
        <v>21</v>
      </c>
      <c r="J190" s="51">
        <v>116</v>
      </c>
      <c r="K190" s="52" t="s">
        <v>51</v>
      </c>
      <c r="L190" s="65">
        <v>6</v>
      </c>
    </row>
    <row r="191" spans="1:12" ht="15">
      <c r="A191" s="21"/>
      <c r="B191" s="14"/>
      <c r="C191" s="10"/>
      <c r="D191" s="6"/>
      <c r="E191" s="50"/>
      <c r="F191" s="51"/>
      <c r="G191" s="51"/>
      <c r="H191" s="51"/>
      <c r="I191" s="51"/>
      <c r="J191" s="51"/>
      <c r="K191" s="52"/>
      <c r="L191" s="51"/>
    </row>
    <row r="192" spans="1:12" ht="15">
      <c r="A192" s="21"/>
      <c r="B192" s="14"/>
      <c r="C192" s="10"/>
      <c r="D192" s="6"/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2"/>
      <c r="B193" s="16"/>
      <c r="C193" s="8"/>
      <c r="D193" s="17" t="s">
        <v>32</v>
      </c>
      <c r="E193" s="57"/>
      <c r="F193" s="58">
        <f>SUM(F184:F192)</f>
        <v>760</v>
      </c>
      <c r="G193" s="58">
        <f t="shared" ref="G193:J193" si="52">SUM(G184:G192)</f>
        <v>26.700000000000003</v>
      </c>
      <c r="H193" s="58">
        <f t="shared" si="52"/>
        <v>26</v>
      </c>
      <c r="I193" s="58">
        <f t="shared" si="52"/>
        <v>110.7</v>
      </c>
      <c r="J193" s="58">
        <f t="shared" si="52"/>
        <v>796</v>
      </c>
      <c r="K193" s="59"/>
      <c r="L193" s="58">
        <f t="shared" ref="L193" si="53">SUM(L184:L192)</f>
        <v>90.4</v>
      </c>
    </row>
    <row r="194" spans="1:12" ht="15.75" thickBot="1">
      <c r="A194" s="26">
        <f>A174</f>
        <v>2</v>
      </c>
      <c r="B194" s="27">
        <f>B174</f>
        <v>4</v>
      </c>
      <c r="C194" s="71" t="s">
        <v>4</v>
      </c>
      <c r="D194" s="72"/>
      <c r="E194" s="61"/>
      <c r="F194" s="62">
        <f>F181+F193+F182</f>
        <v>1310</v>
      </c>
      <c r="G194" s="62">
        <f t="shared" ref="G194:L194" si="54">G181+G193+G182</f>
        <v>44.800000000000004</v>
      </c>
      <c r="H194" s="62">
        <f t="shared" si="54"/>
        <v>44.5</v>
      </c>
      <c r="I194" s="62">
        <f t="shared" si="54"/>
        <v>188.5</v>
      </c>
      <c r="J194" s="62">
        <f t="shared" si="54"/>
        <v>1349</v>
      </c>
      <c r="K194" s="62"/>
      <c r="L194" s="62">
        <f t="shared" si="54"/>
        <v>137</v>
      </c>
    </row>
    <row r="195" spans="1:12" ht="15">
      <c r="A195" s="18">
        <v>2</v>
      </c>
      <c r="B195" s="19">
        <v>5</v>
      </c>
      <c r="C195" s="20" t="s">
        <v>19</v>
      </c>
      <c r="D195" s="5" t="s">
        <v>20</v>
      </c>
      <c r="E195" s="47" t="s">
        <v>99</v>
      </c>
      <c r="F195" s="48">
        <v>155</v>
      </c>
      <c r="G195" s="48">
        <v>13.2</v>
      </c>
      <c r="H195" s="48">
        <v>14.8</v>
      </c>
      <c r="I195" s="48">
        <v>7.5</v>
      </c>
      <c r="J195" s="48">
        <v>220</v>
      </c>
      <c r="K195" s="49">
        <v>340</v>
      </c>
      <c r="L195" s="48">
        <v>36.53</v>
      </c>
    </row>
    <row r="196" spans="1:12" ht="16.5">
      <c r="A196" s="21"/>
      <c r="B196" s="14"/>
      <c r="C196" s="10"/>
      <c r="D196" s="6"/>
      <c r="E196" s="53"/>
      <c r="F196" s="51"/>
      <c r="G196" s="51"/>
      <c r="H196" s="51"/>
      <c r="I196" s="51"/>
      <c r="J196" s="51"/>
      <c r="K196" s="52"/>
      <c r="L196" s="51"/>
    </row>
    <row r="197" spans="1:12" ht="15">
      <c r="A197" s="21"/>
      <c r="B197" s="14"/>
      <c r="C197" s="10"/>
      <c r="D197" s="7" t="s">
        <v>21</v>
      </c>
      <c r="E197" s="50" t="s">
        <v>48</v>
      </c>
      <c r="F197" s="51">
        <v>205</v>
      </c>
      <c r="G197" s="51">
        <v>0.1</v>
      </c>
      <c r="H197" s="51">
        <v>0</v>
      </c>
      <c r="I197" s="51">
        <v>9.3000000000000007</v>
      </c>
      <c r="J197" s="51">
        <v>37</v>
      </c>
      <c r="K197" s="52">
        <v>686</v>
      </c>
      <c r="L197" s="51">
        <v>2.84</v>
      </c>
    </row>
    <row r="198" spans="1:12" ht="15">
      <c r="A198" s="21"/>
      <c r="B198" s="14"/>
      <c r="C198" s="10"/>
      <c r="D198" s="7" t="s">
        <v>22</v>
      </c>
      <c r="E198" s="50" t="s">
        <v>76</v>
      </c>
      <c r="F198" s="51">
        <v>40</v>
      </c>
      <c r="G198" s="51">
        <v>3.8</v>
      </c>
      <c r="H198" s="51">
        <v>1.4</v>
      </c>
      <c r="I198" s="51">
        <v>39.4</v>
      </c>
      <c r="J198" s="51">
        <v>188</v>
      </c>
      <c r="K198" s="52" t="s">
        <v>51</v>
      </c>
      <c r="L198" s="55">
        <v>7.2</v>
      </c>
    </row>
    <row r="199" spans="1:12" ht="15">
      <c r="A199" s="21"/>
      <c r="B199" s="14"/>
      <c r="C199" s="10"/>
      <c r="D199" s="68" t="s">
        <v>23</v>
      </c>
      <c r="E199" s="50" t="s">
        <v>50</v>
      </c>
      <c r="F199" s="51">
        <v>100</v>
      </c>
      <c r="G199" s="51">
        <v>0.8</v>
      </c>
      <c r="H199" s="51">
        <v>0.2</v>
      </c>
      <c r="I199" s="51">
        <v>11</v>
      </c>
      <c r="J199" s="51">
        <v>48</v>
      </c>
      <c r="K199" s="52" t="s">
        <v>51</v>
      </c>
      <c r="L199" s="65">
        <v>23</v>
      </c>
    </row>
    <row r="200" spans="1:12" ht="15">
      <c r="A200" s="21"/>
      <c r="B200" s="14"/>
      <c r="C200" s="10"/>
      <c r="D200" s="6"/>
      <c r="E200" s="50"/>
      <c r="F200" s="51"/>
      <c r="G200" s="51"/>
      <c r="H200" s="51"/>
      <c r="I200" s="51"/>
      <c r="J200" s="51"/>
      <c r="K200" s="52"/>
      <c r="L200" s="51"/>
    </row>
    <row r="201" spans="1:12" ht="15">
      <c r="A201" s="21"/>
      <c r="B201" s="14"/>
      <c r="C201" s="10"/>
      <c r="D201" s="6"/>
      <c r="E201" s="50"/>
      <c r="F201" s="51"/>
      <c r="G201" s="51"/>
      <c r="H201" s="51"/>
      <c r="I201" s="51"/>
      <c r="J201" s="51"/>
      <c r="K201" s="52"/>
      <c r="L201" s="51"/>
    </row>
    <row r="202" spans="1:12" ht="15.75" customHeight="1">
      <c r="A202" s="22"/>
      <c r="B202" s="16"/>
      <c r="C202" s="8"/>
      <c r="D202" s="17" t="s">
        <v>32</v>
      </c>
      <c r="E202" s="57"/>
      <c r="F202" s="58">
        <f>SUM(F195:F201)</f>
        <v>500</v>
      </c>
      <c r="G202" s="58">
        <f t="shared" ref="G202:J202" si="55">SUM(G195:G201)</f>
        <v>17.899999999999999</v>
      </c>
      <c r="H202" s="58">
        <f t="shared" si="55"/>
        <v>16.399999999999999</v>
      </c>
      <c r="I202" s="58">
        <f t="shared" si="55"/>
        <v>67.2</v>
      </c>
      <c r="J202" s="58">
        <f t="shared" si="55"/>
        <v>493</v>
      </c>
      <c r="K202" s="59"/>
      <c r="L202" s="58">
        <f t="shared" ref="L202" si="56">SUM(L195:L201)</f>
        <v>69.570000000000007</v>
      </c>
    </row>
    <row r="203" spans="1:12" ht="15.75" customHeight="1">
      <c r="A203" s="21">
        <v>2</v>
      </c>
      <c r="B203" s="14">
        <v>5</v>
      </c>
      <c r="C203" s="10" t="s">
        <v>38</v>
      </c>
      <c r="D203" s="6"/>
      <c r="E203" s="50"/>
      <c r="F203" s="51"/>
      <c r="G203" s="51"/>
      <c r="H203" s="51"/>
      <c r="I203" s="51"/>
      <c r="J203" s="51"/>
      <c r="K203" s="52"/>
      <c r="L203" s="51"/>
    </row>
    <row r="204" spans="1:12" ht="15.75" customHeight="1">
      <c r="A204" s="21"/>
      <c r="B204" s="14"/>
      <c r="C204" s="10"/>
      <c r="D204" s="17"/>
      <c r="E204" s="64"/>
      <c r="F204" s="58"/>
      <c r="G204" s="58"/>
      <c r="H204" s="58"/>
      <c r="I204" s="58"/>
      <c r="J204" s="58"/>
      <c r="K204" s="58"/>
      <c r="L204" s="58"/>
    </row>
    <row r="205" spans="1:12" ht="15">
      <c r="A205" s="23">
        <f>A195</f>
        <v>2</v>
      </c>
      <c r="B205" s="12">
        <f>B195</f>
        <v>5</v>
      </c>
      <c r="C205" s="9" t="s">
        <v>24</v>
      </c>
      <c r="D205" s="7" t="s">
        <v>25</v>
      </c>
      <c r="E205" s="50" t="s">
        <v>85</v>
      </c>
      <c r="F205" s="51">
        <v>60</v>
      </c>
      <c r="G205" s="51">
        <v>1</v>
      </c>
      <c r="H205" s="51">
        <v>4.5</v>
      </c>
      <c r="I205" s="51">
        <v>8.3000000000000007</v>
      </c>
      <c r="J205" s="51">
        <v>78</v>
      </c>
      <c r="K205" s="69" t="s">
        <v>43</v>
      </c>
      <c r="L205" s="51">
        <v>5.66</v>
      </c>
    </row>
    <row r="206" spans="1:12" ht="15">
      <c r="A206" s="21"/>
      <c r="B206" s="14"/>
      <c r="C206" s="10"/>
      <c r="D206" s="7" t="s">
        <v>26</v>
      </c>
      <c r="E206" s="50" t="s">
        <v>86</v>
      </c>
      <c r="F206" s="51">
        <v>200</v>
      </c>
      <c r="G206" s="51">
        <v>2.7</v>
      </c>
      <c r="H206" s="51">
        <v>3.6</v>
      </c>
      <c r="I206" s="51">
        <v>14.8</v>
      </c>
      <c r="J206" s="51">
        <v>105</v>
      </c>
      <c r="K206" s="52">
        <v>132</v>
      </c>
      <c r="L206" s="51">
        <v>9.4600000000000009</v>
      </c>
    </row>
    <row r="207" spans="1:12" ht="15">
      <c r="A207" s="21"/>
      <c r="B207" s="14"/>
      <c r="C207" s="10"/>
      <c r="D207" s="7" t="s">
        <v>27</v>
      </c>
      <c r="E207" s="50" t="s">
        <v>100</v>
      </c>
      <c r="F207" s="51">
        <v>200</v>
      </c>
      <c r="G207" s="51">
        <v>16.899999999999999</v>
      </c>
      <c r="H207" s="51">
        <v>13.8</v>
      </c>
      <c r="I207" s="51">
        <v>49</v>
      </c>
      <c r="J207" s="51">
        <v>394</v>
      </c>
      <c r="K207" s="52">
        <v>492</v>
      </c>
      <c r="L207" s="51">
        <v>40.36</v>
      </c>
    </row>
    <row r="208" spans="1:12" ht="15">
      <c r="A208" s="21"/>
      <c r="B208" s="14"/>
      <c r="C208" s="10"/>
      <c r="D208" s="7" t="s">
        <v>28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1"/>
      <c r="B209" s="14"/>
      <c r="C209" s="10"/>
      <c r="D209" s="7" t="s">
        <v>29</v>
      </c>
      <c r="E209" s="50" t="s">
        <v>57</v>
      </c>
      <c r="F209" s="51">
        <v>200</v>
      </c>
      <c r="G209" s="51">
        <v>0.5</v>
      </c>
      <c r="H209" s="51">
        <v>0.1</v>
      </c>
      <c r="I209" s="51">
        <v>23.5</v>
      </c>
      <c r="J209" s="51">
        <v>98</v>
      </c>
      <c r="K209" s="52">
        <v>639</v>
      </c>
      <c r="L209" s="51">
        <v>5.95</v>
      </c>
    </row>
    <row r="210" spans="1:12" ht="16.5">
      <c r="A210" s="21"/>
      <c r="B210" s="14"/>
      <c r="C210" s="10"/>
      <c r="D210" s="7" t="s">
        <v>30</v>
      </c>
      <c r="E210" s="53"/>
      <c r="F210" s="51"/>
      <c r="G210" s="51"/>
      <c r="H210" s="51"/>
      <c r="I210" s="51"/>
      <c r="J210" s="51"/>
      <c r="K210" s="52"/>
      <c r="L210" s="51"/>
    </row>
    <row r="211" spans="1:12" ht="15">
      <c r="A211" s="21"/>
      <c r="B211" s="14"/>
      <c r="C211" s="10"/>
      <c r="D211" s="7" t="s">
        <v>31</v>
      </c>
      <c r="E211" s="50" t="s">
        <v>58</v>
      </c>
      <c r="F211" s="51">
        <v>50</v>
      </c>
      <c r="G211" s="51">
        <v>4</v>
      </c>
      <c r="H211" s="51">
        <v>1.8</v>
      </c>
      <c r="I211" s="51">
        <v>21</v>
      </c>
      <c r="J211" s="51">
        <v>116</v>
      </c>
      <c r="K211" s="70" t="s">
        <v>51</v>
      </c>
      <c r="L211" s="51">
        <v>6</v>
      </c>
    </row>
    <row r="212" spans="1:12" ht="15">
      <c r="A212" s="21"/>
      <c r="B212" s="14"/>
      <c r="C212" s="10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1"/>
      <c r="B213" s="14"/>
      <c r="C213" s="10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2"/>
      <c r="B214" s="16"/>
      <c r="C214" s="8"/>
      <c r="D214" s="17" t="s">
        <v>32</v>
      </c>
      <c r="E214" s="57"/>
      <c r="F214" s="58">
        <f>SUM(F205:F213)</f>
        <v>710</v>
      </c>
      <c r="G214" s="58">
        <f t="shared" ref="G214:J214" si="57">SUM(G205:G213)</f>
        <v>25.099999999999998</v>
      </c>
      <c r="H214" s="58">
        <f t="shared" si="57"/>
        <v>23.8</v>
      </c>
      <c r="I214" s="58">
        <f t="shared" si="57"/>
        <v>116.6</v>
      </c>
      <c r="J214" s="58">
        <f t="shared" si="57"/>
        <v>791</v>
      </c>
      <c r="K214" s="59"/>
      <c r="L214" s="58">
        <f t="shared" ref="L214" si="58">SUM(L205:L213)</f>
        <v>67.430000000000007</v>
      </c>
    </row>
    <row r="215" spans="1:12" ht="15.75" thickBot="1">
      <c r="A215" s="26">
        <f>A195</f>
        <v>2</v>
      </c>
      <c r="B215" s="27">
        <f>B195</f>
        <v>5</v>
      </c>
      <c r="C215" s="71" t="s">
        <v>4</v>
      </c>
      <c r="D215" s="72"/>
      <c r="E215" s="61"/>
      <c r="F215" s="62">
        <f>F202+F214+F203</f>
        <v>1210</v>
      </c>
      <c r="G215" s="62">
        <f t="shared" ref="G215:L215" si="59">G202+G214+G203</f>
        <v>43</v>
      </c>
      <c r="H215" s="62">
        <f t="shared" si="59"/>
        <v>40.200000000000003</v>
      </c>
      <c r="I215" s="62">
        <f t="shared" si="59"/>
        <v>183.8</v>
      </c>
      <c r="J215" s="62">
        <f t="shared" si="59"/>
        <v>1284</v>
      </c>
      <c r="K215" s="62"/>
      <c r="L215" s="62">
        <f t="shared" si="59"/>
        <v>137</v>
      </c>
    </row>
    <row r="216" spans="1:12" ht="13.5" thickBot="1">
      <c r="A216" s="24"/>
      <c r="B216" s="25"/>
      <c r="C216" s="73" t="s">
        <v>5</v>
      </c>
      <c r="D216" s="73"/>
      <c r="E216" s="73"/>
      <c r="F216" s="29">
        <f>(F26+F47+F68+F89+F110+F131+F152+F173+F194+F215)/(IF(F26=0,0,1)+IF(F47=0,0,1)+IF(F68=0,0,1)+IF(F89=0,0,1)+IF(F110=0,0,1)+IF(F131=0,0,1)+IF(F152=0,0,1)+IF(F173=0,0,1)+IF(F194=0,0,1)+IF(F215=0,0,1))</f>
        <v>1277</v>
      </c>
      <c r="G216" s="29">
        <f t="shared" ref="G216:J216" si="60">(G26+G47+G68+G89+G110+G131+G152+G173+G194+G215)/(IF(G26=0,0,1)+IF(G47=0,0,1)+IF(G68=0,0,1)+IF(G89=0,0,1)+IF(G110=0,0,1)+IF(G131=0,0,1)+IF(G152=0,0,1)+IF(G173=0,0,1)+IF(G194=0,0,1)+IF(G215=0,0,1))</f>
        <v>43.040000000000006</v>
      </c>
      <c r="H216" s="29">
        <f t="shared" si="60"/>
        <v>43.15</v>
      </c>
      <c r="I216" s="29">
        <f t="shared" si="60"/>
        <v>182.94</v>
      </c>
      <c r="J216" s="29">
        <f t="shared" si="60"/>
        <v>1304.5999999999999</v>
      </c>
      <c r="K216" s="29"/>
      <c r="L216" s="29">
        <f t="shared" ref="L216" si="61">(L26+L47+L68+L89+L110+L131+L152+L173+L194+L215)/(IF(L26=0,0,1)+IF(L47=0,0,1)+IF(L68=0,0,1)+IF(L89=0,0,1)+IF(L110=0,0,1)+IF(L131=0,0,1)+IF(L152=0,0,1)+IF(L173=0,0,1)+IF(L194=0,0,1)+IF(L215=0,0,1))</f>
        <v>137</v>
      </c>
    </row>
  </sheetData>
  <mergeCells count="14">
    <mergeCell ref="C1:E1"/>
    <mergeCell ref="H1:K1"/>
    <mergeCell ref="H2:K2"/>
    <mergeCell ref="C47:D47"/>
    <mergeCell ref="C68:D68"/>
    <mergeCell ref="C89:D89"/>
    <mergeCell ref="C110:D110"/>
    <mergeCell ref="C26:D26"/>
    <mergeCell ref="C216:E216"/>
    <mergeCell ref="C215:D215"/>
    <mergeCell ref="C131:D131"/>
    <mergeCell ref="C152:D152"/>
    <mergeCell ref="C173:D173"/>
    <mergeCell ref="C194:D1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2024-09-04T08:42:05Z</dcterms:modified>
</cp:coreProperties>
</file>