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0" i="1"/>
  <c r="A190"/>
  <c r="L189"/>
  <c r="J189"/>
  <c r="I189"/>
  <c r="H189"/>
  <c r="G189"/>
  <c r="F189"/>
  <c r="B180"/>
  <c r="A180"/>
  <c r="L179"/>
  <c r="L190" s="1"/>
  <c r="J179"/>
  <c r="J190" s="1"/>
  <c r="I179"/>
  <c r="H179"/>
  <c r="G179"/>
  <c r="F179"/>
  <c r="F190" s="1"/>
  <c r="B171"/>
  <c r="A171"/>
  <c r="L170"/>
  <c r="J170"/>
  <c r="I170"/>
  <c r="H170"/>
  <c r="G170"/>
  <c r="F170"/>
  <c r="B161"/>
  <c r="A161"/>
  <c r="L160"/>
  <c r="L171" s="1"/>
  <c r="J160"/>
  <c r="J171" s="1"/>
  <c r="I160"/>
  <c r="I171" s="1"/>
  <c r="H160"/>
  <c r="G160"/>
  <c r="G171" s="1"/>
  <c r="F160"/>
  <c r="F171" s="1"/>
  <c r="B152"/>
  <c r="A152"/>
  <c r="L151"/>
  <c r="J151"/>
  <c r="I151"/>
  <c r="H151"/>
  <c r="G151"/>
  <c r="F151"/>
  <c r="B142"/>
  <c r="A142"/>
  <c r="L141"/>
  <c r="L152" s="1"/>
  <c r="J141"/>
  <c r="I141"/>
  <c r="I152" s="1"/>
  <c r="H141"/>
  <c r="H152" s="1"/>
  <c r="G141"/>
  <c r="G152" s="1"/>
  <c r="F141"/>
  <c r="B133"/>
  <c r="A133"/>
  <c r="L132"/>
  <c r="J132"/>
  <c r="I132"/>
  <c r="H132"/>
  <c r="G132"/>
  <c r="F132"/>
  <c r="B124"/>
  <c r="A124"/>
  <c r="L123"/>
  <c r="L133" s="1"/>
  <c r="J123"/>
  <c r="J133" s="1"/>
  <c r="I123"/>
  <c r="I133" s="1"/>
  <c r="H123"/>
  <c r="H133" s="1"/>
  <c r="G123"/>
  <c r="G133" s="1"/>
  <c r="F123"/>
  <c r="F133" s="1"/>
  <c r="B116"/>
  <c r="A116"/>
  <c r="L115"/>
  <c r="J115"/>
  <c r="I115"/>
  <c r="H115"/>
  <c r="G115"/>
  <c r="F115"/>
  <c r="B106"/>
  <c r="A106"/>
  <c r="L105"/>
  <c r="L116" s="1"/>
  <c r="J105"/>
  <c r="J116" s="1"/>
  <c r="I105"/>
  <c r="H105"/>
  <c r="G105"/>
  <c r="G116" s="1"/>
  <c r="F105"/>
  <c r="B97"/>
  <c r="A97"/>
  <c r="L96"/>
  <c r="J96"/>
  <c r="I96"/>
  <c r="H96"/>
  <c r="G96"/>
  <c r="F96"/>
  <c r="B88"/>
  <c r="A88"/>
  <c r="L87"/>
  <c r="L97" s="1"/>
  <c r="J87"/>
  <c r="J97" s="1"/>
  <c r="I87"/>
  <c r="I97" s="1"/>
  <c r="H87"/>
  <c r="G87"/>
  <c r="G97" s="1"/>
  <c r="F87"/>
  <c r="F97" s="1"/>
  <c r="B79"/>
  <c r="A79"/>
  <c r="L78"/>
  <c r="J78"/>
  <c r="I78"/>
  <c r="H78"/>
  <c r="G78"/>
  <c r="F78"/>
  <c r="B69"/>
  <c r="A69"/>
  <c r="L68"/>
  <c r="J68"/>
  <c r="J79" s="1"/>
  <c r="I68"/>
  <c r="I79" s="1"/>
  <c r="H68"/>
  <c r="H79" s="1"/>
  <c r="G68"/>
  <c r="G79" s="1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H60" s="1"/>
  <c r="G49"/>
  <c r="G60" s="1"/>
  <c r="F49"/>
  <c r="F60" s="1"/>
  <c r="B41"/>
  <c r="A41"/>
  <c r="L40"/>
  <c r="J40"/>
  <c r="I40"/>
  <c r="H40"/>
  <c r="G40"/>
  <c r="F40"/>
  <c r="B32"/>
  <c r="A32"/>
  <c r="L31"/>
  <c r="L41" s="1"/>
  <c r="J31"/>
  <c r="J41" s="1"/>
  <c r="I31"/>
  <c r="I41" s="1"/>
  <c r="H31"/>
  <c r="G31"/>
  <c r="G41" s="1"/>
  <c r="F31"/>
  <c r="B24"/>
  <c r="A24"/>
  <c r="L23"/>
  <c r="J23"/>
  <c r="I23"/>
  <c r="H23"/>
  <c r="G23"/>
  <c r="F23"/>
  <c r="B14"/>
  <c r="A14"/>
  <c r="L13"/>
  <c r="L24" s="1"/>
  <c r="J13"/>
  <c r="I13"/>
  <c r="I24" s="1"/>
  <c r="H13"/>
  <c r="H24" s="1"/>
  <c r="G13"/>
  <c r="G24" s="1"/>
  <c r="F13"/>
  <c r="J152" l="1"/>
  <c r="H190"/>
  <c r="F41"/>
  <c r="F152"/>
  <c r="F116"/>
  <c r="F79"/>
  <c r="F24"/>
  <c r="G190"/>
  <c r="H41"/>
  <c r="G191"/>
  <c r="I116"/>
  <c r="I190"/>
  <c r="L79"/>
  <c r="L191" s="1"/>
  <c r="J24"/>
  <c r="J191" s="1"/>
  <c r="H97"/>
  <c r="H116"/>
  <c r="H171"/>
  <c r="F191" l="1"/>
  <c r="I191"/>
  <c r="H191"/>
</calcChain>
</file>

<file path=xl/sharedStrings.xml><?xml version="1.0" encoding="utf-8"?>
<sst xmlns="http://schemas.openxmlformats.org/spreadsheetml/2006/main" count="301" uniqueCount="105">
  <si>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</si>
  <si>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</si>
  <si>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</si>
  <si>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</si>
  <si>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</si>
  <si>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</si>
  <si>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</si>
  <si>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</si>
  <si>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</si>
  <si>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</si>
  <si>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</si>
  <si>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</si>
  <si>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</si>
  <si>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</si>
  <si>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</si>
  <si>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</si>
  <si>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</si>
  <si>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</si>
  <si>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</si>
  <si>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</si>
  <si>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</si>
  <si>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</si>
  <si>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</si>
  <si>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</si>
  <si>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</si>
  <si>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</si>
  <si>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</si>
  <si>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</si>
  <si>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</si>
  <si>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</si>
  <si>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</si>
  <si>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</si>
  <si>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</si>
  <si>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</si>
  <si>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</si>
  <si>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</si>
  <si>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</si>
  <si>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</si>
  <si>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</si>
  <si>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 xml:space="preserve">Каша молочная "Дружба" </t>
  </si>
  <si>
    <t>Батон пшеничный,яйцо вареное</t>
  </si>
  <si>
    <t>Чай с лимоном и сахаром</t>
  </si>
  <si>
    <t>Кондитерское изделие (печенье витаминизированное)</t>
  </si>
  <si>
    <t>т/к-337</t>
  </si>
  <si>
    <t>т/к</t>
  </si>
  <si>
    <t xml:space="preserve">Морковь с сахаром </t>
  </si>
  <si>
    <t>Щи из свежей капусты с картофелем,курицей и сметаной</t>
  </si>
  <si>
    <t>Биточек рубленый из птицы</t>
  </si>
  <si>
    <t>Макаронные изделия отварные</t>
  </si>
  <si>
    <t>Компот из свежих яблок</t>
  </si>
  <si>
    <t>Хлеб ржано-пшеничный</t>
  </si>
  <si>
    <t xml:space="preserve">гор.блюдо </t>
  </si>
  <si>
    <t xml:space="preserve">Запеканка из творога со сгущенным молоком </t>
  </si>
  <si>
    <t>Чай с сахаром</t>
  </si>
  <si>
    <t>Яблоко свежее</t>
  </si>
  <si>
    <t>54-1т</t>
  </si>
  <si>
    <t xml:space="preserve">Салат из квашеной капусты </t>
  </si>
  <si>
    <t>Суп с макаронными изделиями с картофелем, с курицей</t>
  </si>
  <si>
    <t>Жаркое по-домашнему</t>
  </si>
  <si>
    <t>Компот из смеси сухофруктов</t>
  </si>
  <si>
    <t xml:space="preserve">Хлеб ржано-пшеничный </t>
  </si>
  <si>
    <t>Каша пшеничная молочная жидкая</t>
  </si>
  <si>
    <t>Бутерброд с маслом сливочным</t>
  </si>
  <si>
    <t>Какао с молоком</t>
  </si>
  <si>
    <t>Мандарин свежий</t>
  </si>
  <si>
    <t xml:space="preserve">Салат из свеклы отварной </t>
  </si>
  <si>
    <t>Борщ из свежей капусты с картофелем, курицей и сметаной</t>
  </si>
  <si>
    <t>Тефтели мясные в соусе</t>
  </si>
  <si>
    <t>Каша гречневая рассыпчатая</t>
  </si>
  <si>
    <t>54-13р</t>
  </si>
  <si>
    <t xml:space="preserve">Макаронные изделия отварные с сыром </t>
  </si>
  <si>
    <t xml:space="preserve">Батон пшеничный </t>
  </si>
  <si>
    <t>54-3г</t>
  </si>
  <si>
    <t xml:space="preserve">Огурец свежий </t>
  </si>
  <si>
    <t>Суп картофельный с горохом, с курицей</t>
  </si>
  <si>
    <t>Рыба, тушенная в томате с овощами</t>
  </si>
  <si>
    <t xml:space="preserve">Картофельное пюре </t>
  </si>
  <si>
    <t>Компот из изюма</t>
  </si>
  <si>
    <t>54-2з</t>
  </si>
  <si>
    <t>54-7р</t>
  </si>
  <si>
    <t>Каша кукурузная молочная жидкая</t>
  </si>
  <si>
    <t>Батон пшеничный, яйцо вареное</t>
  </si>
  <si>
    <t xml:space="preserve">Винегрет овощной </t>
  </si>
  <si>
    <t>Рассольник ленинградский с курицей и сметаной</t>
  </si>
  <si>
    <t>Голубцы ленивые</t>
  </si>
  <si>
    <t>Каша манная молочная жидкая</t>
  </si>
  <si>
    <t>Бутерброд с сыром</t>
  </si>
  <si>
    <t>Кофейный напиток на молоке</t>
  </si>
  <si>
    <t>Щи из свежей капусты с картофелем, курицей и сметаной</t>
  </si>
  <si>
    <t>Котлета мясная рубленая</t>
  </si>
  <si>
    <t>Салат из квашеной капусты</t>
  </si>
  <si>
    <t>Суп картофельный с рисовой крупой, с курицей</t>
  </si>
  <si>
    <t>Рагу из птицы</t>
  </si>
  <si>
    <t>Напиток лимонный</t>
  </si>
  <si>
    <t>54-22м</t>
  </si>
  <si>
    <t>Каша овсяная "Геркулес" молочная вязкая</t>
  </si>
  <si>
    <t>Печень по-строгановски</t>
  </si>
  <si>
    <t xml:space="preserve">Салат витаминный </t>
  </si>
  <si>
    <t>Фрикадельки из птицы с соусом</t>
  </si>
  <si>
    <t>Рис отварной</t>
  </si>
  <si>
    <t>Каша пшенная молочная жидкая</t>
  </si>
  <si>
    <t>Йогурт фруктовый в стаканчике</t>
  </si>
  <si>
    <t>МБОУ "Винницкий образовательный центр"</t>
  </si>
  <si>
    <t>директор</t>
  </si>
  <si>
    <t>Прокачёва Г.А.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</si>
</sst>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0" fillId="0" borderId="25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102</v>
      </c>
      <c r="D1" s="54"/>
      <c r="E1" s="55"/>
      <c r="F1" s="12" t="s">
        <v>16</v>
      </c>
      <c r="G1" s="2" t="s">
        <v>17</v>
      </c>
      <c r="H1" s="56" t="s">
        <v>103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104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7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6.5</v>
      </c>
      <c r="H6" s="40">
        <v>7.6</v>
      </c>
      <c r="I6" s="40">
        <v>31.9</v>
      </c>
      <c r="J6" s="40">
        <v>226</v>
      </c>
      <c r="K6" s="41">
        <v>311</v>
      </c>
      <c r="L6" s="40">
        <v>18.46</v>
      </c>
    </row>
    <row r="7" spans="1:12" ht="15">
      <c r="A7" s="23"/>
      <c r="B7" s="15"/>
      <c r="C7" s="11"/>
      <c r="D7" s="6" t="s">
        <v>25</v>
      </c>
      <c r="E7" s="42" t="s">
        <v>40</v>
      </c>
      <c r="F7" s="43">
        <v>60</v>
      </c>
      <c r="G7" s="43">
        <v>6.7</v>
      </c>
      <c r="H7" s="43">
        <v>4.7</v>
      </c>
      <c r="I7" s="43">
        <v>13</v>
      </c>
      <c r="J7" s="43">
        <v>122</v>
      </c>
      <c r="K7" s="44" t="s">
        <v>43</v>
      </c>
      <c r="L7" s="43">
        <v>15.06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205</v>
      </c>
      <c r="G8" s="43">
        <v>0.1</v>
      </c>
      <c r="H8" s="43">
        <v>0</v>
      </c>
      <c r="I8" s="43">
        <v>10</v>
      </c>
      <c r="J8" s="43">
        <v>40</v>
      </c>
      <c r="K8" s="44">
        <v>686</v>
      </c>
      <c r="L8" s="43">
        <v>2.56</v>
      </c>
    </row>
    <row r="9" spans="1:12" ht="15">
      <c r="A9" s="23"/>
      <c r="B9" s="15"/>
      <c r="C9" s="11"/>
      <c r="D9" s="7" t="s">
        <v>38</v>
      </c>
      <c r="E9" s="42" t="s">
        <v>42</v>
      </c>
      <c r="F9" s="43">
        <v>40</v>
      </c>
      <c r="G9" s="43">
        <v>2.8</v>
      </c>
      <c r="H9" s="43">
        <v>5.2</v>
      </c>
      <c r="I9" s="43">
        <v>20.399999999999999</v>
      </c>
      <c r="J9" s="43">
        <v>140</v>
      </c>
      <c r="K9" s="44" t="s">
        <v>44</v>
      </c>
      <c r="L9" s="51">
        <v>14</v>
      </c>
    </row>
    <row r="10" spans="1:12" ht="15">
      <c r="A10" s="23"/>
      <c r="B10" s="15"/>
      <c r="C10" s="11"/>
      <c r="D10" s="42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16.099999999999998</v>
      </c>
      <c r="H13" s="19">
        <f t="shared" si="0"/>
        <v>17.5</v>
      </c>
      <c r="I13" s="19">
        <f t="shared" si="0"/>
        <v>75.3</v>
      </c>
      <c r="J13" s="19">
        <f t="shared" si="0"/>
        <v>528</v>
      </c>
      <c r="K13" s="25"/>
      <c r="L13" s="19">
        <f t="shared" ref="L13" si="1">SUM(L6:L12)</f>
        <v>50.080000000000005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45</v>
      </c>
      <c r="F14" s="43">
        <v>60</v>
      </c>
      <c r="G14" s="43">
        <v>0.7</v>
      </c>
      <c r="H14" s="43">
        <v>0.1</v>
      </c>
      <c r="I14" s="43">
        <v>8.9</v>
      </c>
      <c r="J14" s="43">
        <v>41</v>
      </c>
      <c r="K14" s="44">
        <v>11</v>
      </c>
      <c r="L14" s="43">
        <v>5.65</v>
      </c>
    </row>
    <row r="15" spans="1:12" ht="15">
      <c r="A15" s="23"/>
      <c r="B15" s="15"/>
      <c r="C15" s="11"/>
      <c r="D15" s="7" t="s">
        <v>26</v>
      </c>
      <c r="E15" s="42" t="s">
        <v>46</v>
      </c>
      <c r="F15" s="43">
        <v>200</v>
      </c>
      <c r="G15" s="43">
        <v>2.8</v>
      </c>
      <c r="H15" s="43">
        <v>4.2</v>
      </c>
      <c r="I15" s="43">
        <v>17.5</v>
      </c>
      <c r="J15" s="43">
        <v>114</v>
      </c>
      <c r="K15" s="44">
        <v>124</v>
      </c>
      <c r="L15" s="43">
        <v>10.35</v>
      </c>
    </row>
    <row r="16" spans="1:12" ht="1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13.8</v>
      </c>
      <c r="H16" s="43">
        <v>13.3</v>
      </c>
      <c r="I16" s="43">
        <v>15.8</v>
      </c>
      <c r="J16" s="43">
        <v>236</v>
      </c>
      <c r="K16" s="44">
        <v>301</v>
      </c>
      <c r="L16" s="43">
        <v>38.590000000000003</v>
      </c>
    </row>
    <row r="17" spans="1:12" ht="15">
      <c r="A17" s="23"/>
      <c r="B17" s="15"/>
      <c r="C17" s="11"/>
      <c r="D17" s="7" t="s">
        <v>28</v>
      </c>
      <c r="E17" s="42" t="s">
        <v>48</v>
      </c>
      <c r="F17" s="43">
        <v>150</v>
      </c>
      <c r="G17" s="43">
        <v>5.36</v>
      </c>
      <c r="H17" s="43">
        <v>5.8</v>
      </c>
      <c r="I17" s="43">
        <v>32</v>
      </c>
      <c r="J17" s="43">
        <v>194</v>
      </c>
      <c r="K17" s="44">
        <v>332</v>
      </c>
      <c r="L17" s="43">
        <v>8.93</v>
      </c>
    </row>
    <row r="18" spans="1:12" ht="1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0.09</v>
      </c>
      <c r="I18" s="43">
        <v>22</v>
      </c>
      <c r="J18" s="43">
        <v>91</v>
      </c>
      <c r="K18" s="44">
        <v>631</v>
      </c>
      <c r="L18" s="51">
        <v>6.4</v>
      </c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4</v>
      </c>
      <c r="H19" s="43">
        <v>1.7</v>
      </c>
      <c r="I19" s="43">
        <v>21</v>
      </c>
      <c r="J19" s="43">
        <v>115</v>
      </c>
      <c r="K19" s="44" t="s">
        <v>44</v>
      </c>
      <c r="L19" s="51">
        <v>5</v>
      </c>
    </row>
    <row r="20" spans="1:12" ht="15">
      <c r="A20" s="23"/>
      <c r="B20" s="15"/>
      <c r="C20" s="11"/>
      <c r="D20" s="42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 t="shared" ref="G23:J23" si="2">SUM(G14:G22)</f>
        <v>26.86</v>
      </c>
      <c r="H23" s="19">
        <f t="shared" si="2"/>
        <v>25.19</v>
      </c>
      <c r="I23" s="19">
        <f t="shared" si="2"/>
        <v>117.2</v>
      </c>
      <c r="J23" s="19">
        <f t="shared" si="2"/>
        <v>791</v>
      </c>
      <c r="K23" s="25"/>
      <c r="L23" s="19">
        <f t="shared" ref="L23" si="3">SUM(L14:L22)</f>
        <v>74.92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1265</v>
      </c>
      <c r="G24" s="32">
        <f t="shared" ref="G24:J24" si="4">G13+G23</f>
        <v>42.959999999999994</v>
      </c>
      <c r="H24" s="32">
        <f t="shared" si="4"/>
        <v>42.69</v>
      </c>
      <c r="I24" s="32">
        <f t="shared" si="4"/>
        <v>192.5</v>
      </c>
      <c r="J24" s="32">
        <f t="shared" si="4"/>
        <v>1319</v>
      </c>
      <c r="K24" s="32"/>
      <c r="L24" s="32">
        <f t="shared" ref="L24" si="5">L13+L23</f>
        <v>125</v>
      </c>
    </row>
    <row r="25" spans="1:12" ht="15">
      <c r="A25" s="14">
        <v>1</v>
      </c>
      <c r="B25" s="15">
        <v>2</v>
      </c>
      <c r="C25" s="22" t="s">
        <v>20</v>
      </c>
      <c r="D25" s="5" t="s">
        <v>51</v>
      </c>
      <c r="E25" s="39" t="s">
        <v>52</v>
      </c>
      <c r="F25" s="40">
        <v>150</v>
      </c>
      <c r="G25" s="40">
        <v>18</v>
      </c>
      <c r="H25" s="40">
        <v>16.8</v>
      </c>
      <c r="I25" s="40">
        <v>35.799999999999997</v>
      </c>
      <c r="J25" s="40">
        <v>367</v>
      </c>
      <c r="K25" s="41" t="s">
        <v>55</v>
      </c>
      <c r="L25" s="40">
        <v>36.909999999999997</v>
      </c>
    </row>
    <row r="26" spans="1:12" ht="15">
      <c r="A26" s="14"/>
      <c r="B26" s="15"/>
      <c r="C26" s="11"/>
      <c r="D26" s="6" t="s">
        <v>22</v>
      </c>
      <c r="E26" s="42" t="s">
        <v>53</v>
      </c>
      <c r="F26" s="43">
        <v>200</v>
      </c>
      <c r="G26" s="43">
        <v>0.1</v>
      </c>
      <c r="H26" s="43">
        <v>0</v>
      </c>
      <c r="I26" s="43">
        <v>10</v>
      </c>
      <c r="J26" s="43">
        <v>43</v>
      </c>
      <c r="K26" s="44">
        <v>685</v>
      </c>
      <c r="L26" s="43">
        <v>1.44</v>
      </c>
    </row>
    <row r="27" spans="1:12" ht="15">
      <c r="A27" s="14"/>
      <c r="B27" s="15"/>
      <c r="C27" s="11"/>
      <c r="D27" s="7" t="s">
        <v>23</v>
      </c>
      <c r="E27" s="42" t="s">
        <v>54</v>
      </c>
      <c r="F27" s="43">
        <v>150</v>
      </c>
      <c r="G27" s="43">
        <v>0.6</v>
      </c>
      <c r="H27" s="43">
        <v>0.6</v>
      </c>
      <c r="I27" s="43">
        <v>25</v>
      </c>
      <c r="J27" s="43">
        <v>108</v>
      </c>
      <c r="K27" s="44" t="s">
        <v>44</v>
      </c>
      <c r="L27" s="51">
        <v>15</v>
      </c>
    </row>
    <row r="28" spans="1:12" ht="15">
      <c r="A28" s="14"/>
      <c r="B28" s="15"/>
      <c r="C28" s="11"/>
      <c r="D28" s="43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43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32</v>
      </c>
      <c r="E31" s="9"/>
      <c r="F31" s="19">
        <f>SUM(F25:F30)</f>
        <v>500</v>
      </c>
      <c r="G31" s="19">
        <f>SUM(G25:G30)</f>
        <v>18.700000000000003</v>
      </c>
      <c r="H31" s="19">
        <f>SUM(H25:H30)</f>
        <v>17.400000000000002</v>
      </c>
      <c r="I31" s="19">
        <f>SUM(I25:I30)</f>
        <v>70.8</v>
      </c>
      <c r="J31" s="19">
        <f>SUM(J25:J30)</f>
        <v>518</v>
      </c>
      <c r="K31" s="25"/>
      <c r="L31" s="19">
        <f>SUM(L25:L30)</f>
        <v>53.349999999999994</v>
      </c>
    </row>
    <row r="32" spans="1:12" ht="15">
      <c r="A32" s="13">
        <f>A25</f>
        <v>1</v>
      </c>
      <c r="B32" s="13">
        <f>B25</f>
        <v>2</v>
      </c>
      <c r="C32" s="10" t="s">
        <v>24</v>
      </c>
      <c r="D32" s="7" t="s">
        <v>25</v>
      </c>
      <c r="E32" s="42" t="s">
        <v>56</v>
      </c>
      <c r="F32" s="43">
        <v>60</v>
      </c>
      <c r="G32" s="43">
        <v>1</v>
      </c>
      <c r="H32" s="43">
        <v>3</v>
      </c>
      <c r="I32" s="43">
        <v>6.6</v>
      </c>
      <c r="J32" s="43">
        <v>53</v>
      </c>
      <c r="K32" s="44">
        <v>45</v>
      </c>
      <c r="L32" s="51">
        <v>9.5</v>
      </c>
    </row>
    <row r="33" spans="1:12" ht="15">
      <c r="A33" s="14"/>
      <c r="B33" s="15"/>
      <c r="C33" s="11"/>
      <c r="D33" s="7" t="s">
        <v>26</v>
      </c>
      <c r="E33" s="42" t="s">
        <v>57</v>
      </c>
      <c r="F33" s="43">
        <v>200</v>
      </c>
      <c r="G33" s="43">
        <v>3.5</v>
      </c>
      <c r="H33" s="43">
        <v>3.4</v>
      </c>
      <c r="I33" s="43">
        <v>25.4</v>
      </c>
      <c r="J33" s="43">
        <v>146</v>
      </c>
      <c r="K33" s="44">
        <v>112</v>
      </c>
      <c r="L33" s="43">
        <v>8.93</v>
      </c>
    </row>
    <row r="34" spans="1:12" ht="1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16.100000000000001</v>
      </c>
      <c r="H34" s="43">
        <v>16.7</v>
      </c>
      <c r="I34" s="43">
        <v>40.5</v>
      </c>
      <c r="J34" s="43">
        <v>378</v>
      </c>
      <c r="K34" s="44">
        <v>304</v>
      </c>
      <c r="L34" s="43">
        <v>41.27</v>
      </c>
    </row>
    <row r="35" spans="1:12" ht="15">
      <c r="A35" s="14"/>
      <c r="B35" s="15"/>
      <c r="C35" s="11"/>
      <c r="D35" s="7" t="s">
        <v>29</v>
      </c>
      <c r="E35" s="42" t="s">
        <v>59</v>
      </c>
      <c r="F35" s="43">
        <v>200</v>
      </c>
      <c r="G35" s="43">
        <v>0.2</v>
      </c>
      <c r="H35" s="43">
        <v>0.1</v>
      </c>
      <c r="I35" s="43">
        <v>22</v>
      </c>
      <c r="J35" s="43">
        <v>91</v>
      </c>
      <c r="K35" s="44">
        <v>639</v>
      </c>
      <c r="L35" s="43">
        <v>6.95</v>
      </c>
    </row>
    <row r="36" spans="1:12" ht="15">
      <c r="A36" s="14"/>
      <c r="B36" s="15"/>
      <c r="C36" s="11"/>
      <c r="D36" s="7" t="s">
        <v>31</v>
      </c>
      <c r="E36" s="42" t="s">
        <v>60</v>
      </c>
      <c r="F36" s="43">
        <v>50</v>
      </c>
      <c r="G36" s="43">
        <v>4</v>
      </c>
      <c r="H36" s="43">
        <v>1.7</v>
      </c>
      <c r="I36" s="43">
        <v>21</v>
      </c>
      <c r="J36" s="43">
        <v>115</v>
      </c>
      <c r="K36" s="44" t="s">
        <v>44</v>
      </c>
      <c r="L36" s="51">
        <v>5</v>
      </c>
    </row>
    <row r="37" spans="1:12" ht="15">
      <c r="A37" s="14"/>
      <c r="B37" s="15"/>
      <c r="C37" s="11"/>
      <c r="D37" s="43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43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32</v>
      </c>
      <c r="E40" s="9"/>
      <c r="F40" s="19">
        <f>SUM(F32:F39)</f>
        <v>710</v>
      </c>
      <c r="G40" s="19">
        <f>SUM(G32:G39)</f>
        <v>24.8</v>
      </c>
      <c r="H40" s="19">
        <f>SUM(H32:H39)</f>
        <v>24.900000000000002</v>
      </c>
      <c r="I40" s="19">
        <f>SUM(I32:I39)</f>
        <v>115.5</v>
      </c>
      <c r="J40" s="19">
        <f>SUM(J32:J39)</f>
        <v>783</v>
      </c>
      <c r="K40" s="25"/>
      <c r="L40" s="19">
        <f>SUM(L32:L39)</f>
        <v>71.650000000000006</v>
      </c>
    </row>
    <row r="41" spans="1:12" ht="15.75" customHeight="1">
      <c r="A41" s="33">
        <f>A25</f>
        <v>1</v>
      </c>
      <c r="B41" s="33">
        <f>B25</f>
        <v>2</v>
      </c>
      <c r="C41" s="57" t="s">
        <v>4</v>
      </c>
      <c r="D41" s="58"/>
      <c r="E41" s="31"/>
      <c r="F41" s="32">
        <f>F31+F40</f>
        <v>1210</v>
      </c>
      <c r="G41" s="32">
        <f>G31+G40</f>
        <v>43.5</v>
      </c>
      <c r="H41" s="32">
        <f>H31+H40</f>
        <v>42.300000000000004</v>
      </c>
      <c r="I41" s="32">
        <f>I31+I40</f>
        <v>186.3</v>
      </c>
      <c r="J41" s="32">
        <f>J31+J40</f>
        <v>1301</v>
      </c>
      <c r="K41" s="32"/>
      <c r="L41" s="32">
        <f>L31+L40</f>
        <v>125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 t="s">
        <v>61</v>
      </c>
      <c r="F42" s="40">
        <v>200</v>
      </c>
      <c r="G42" s="40">
        <v>7.7</v>
      </c>
      <c r="H42" s="40">
        <v>7.8</v>
      </c>
      <c r="I42" s="40">
        <v>34.799999999999997</v>
      </c>
      <c r="J42" s="40">
        <v>240</v>
      </c>
      <c r="K42" s="41">
        <v>297</v>
      </c>
      <c r="L42" s="40">
        <v>17.39</v>
      </c>
    </row>
    <row r="43" spans="1:12" ht="15">
      <c r="A43" s="23"/>
      <c r="B43" s="15"/>
      <c r="C43" s="11"/>
      <c r="D43" s="6" t="s">
        <v>30</v>
      </c>
      <c r="E43" s="42" t="s">
        <v>62</v>
      </c>
      <c r="F43" s="43">
        <v>30</v>
      </c>
      <c r="G43" s="43">
        <v>4.8</v>
      </c>
      <c r="H43" s="43">
        <v>8.5</v>
      </c>
      <c r="I43" s="43">
        <v>10.4</v>
      </c>
      <c r="J43" s="43">
        <v>134</v>
      </c>
      <c r="K43" s="44">
        <v>1</v>
      </c>
      <c r="L43" s="51">
        <v>10.5</v>
      </c>
    </row>
    <row r="44" spans="1:12" ht="15">
      <c r="A44" s="23"/>
      <c r="B44" s="15"/>
      <c r="C44" s="11"/>
      <c r="D44" s="7" t="s">
        <v>22</v>
      </c>
      <c r="E44" s="42" t="s">
        <v>63</v>
      </c>
      <c r="F44" s="43">
        <v>180</v>
      </c>
      <c r="G44" s="43">
        <v>3.9</v>
      </c>
      <c r="H44" s="43">
        <v>2.6</v>
      </c>
      <c r="I44" s="43">
        <v>15</v>
      </c>
      <c r="J44" s="43">
        <v>110</v>
      </c>
      <c r="K44" s="44">
        <v>686</v>
      </c>
      <c r="L44" s="51">
        <v>14.8</v>
      </c>
    </row>
    <row r="45" spans="1:12" ht="15">
      <c r="A45" s="23"/>
      <c r="B45" s="15"/>
      <c r="C45" s="11"/>
      <c r="D45" s="7" t="s">
        <v>23</v>
      </c>
      <c r="E45" s="42" t="s">
        <v>64</v>
      </c>
      <c r="F45" s="43">
        <v>100</v>
      </c>
      <c r="G45" s="43">
        <v>0.4</v>
      </c>
      <c r="H45" s="43">
        <v>0.4</v>
      </c>
      <c r="I45" s="43">
        <v>20</v>
      </c>
      <c r="J45" s="43">
        <v>85</v>
      </c>
      <c r="K45" s="44" t="s">
        <v>44</v>
      </c>
      <c r="L45" s="43">
        <v>18.09</v>
      </c>
    </row>
    <row r="46" spans="1:12" ht="15">
      <c r="A46" s="23"/>
      <c r="B46" s="15"/>
      <c r="C46" s="11"/>
      <c r="D46" s="43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32</v>
      </c>
      <c r="E49" s="9"/>
      <c r="F49" s="19">
        <f>SUM(F42:F48)</f>
        <v>510</v>
      </c>
      <c r="G49" s="19">
        <f t="shared" ref="G49" si="6">SUM(G42:G48)</f>
        <v>16.799999999999997</v>
      </c>
      <c r="H49" s="19">
        <f t="shared" ref="H49" si="7">SUM(H42:H48)</f>
        <v>19.3</v>
      </c>
      <c r="I49" s="19">
        <f t="shared" ref="I49" si="8">SUM(I42:I48)</f>
        <v>80.199999999999989</v>
      </c>
      <c r="J49" s="19">
        <f t="shared" ref="J49:L49" si="9">SUM(J42:J48)</f>
        <v>569</v>
      </c>
      <c r="K49" s="25"/>
      <c r="L49" s="19">
        <f t="shared" si="9"/>
        <v>60.78</v>
      </c>
    </row>
    <row r="50" spans="1:12" ht="15">
      <c r="A50" s="26">
        <f>A42</f>
        <v>1</v>
      </c>
      <c r="B50" s="13">
        <f>B42</f>
        <v>3</v>
      </c>
      <c r="C50" s="10" t="s">
        <v>24</v>
      </c>
      <c r="D50" s="7" t="s">
        <v>25</v>
      </c>
      <c r="E50" s="42" t="s">
        <v>65</v>
      </c>
      <c r="F50" s="43">
        <v>60</v>
      </c>
      <c r="G50" s="43">
        <v>1</v>
      </c>
      <c r="H50" s="43">
        <v>4.5</v>
      </c>
      <c r="I50" s="43">
        <v>8.3000000000000007</v>
      </c>
      <c r="J50" s="43">
        <v>78</v>
      </c>
      <c r="K50" s="44" t="s">
        <v>69</v>
      </c>
      <c r="L50" s="43">
        <v>5.6</v>
      </c>
    </row>
    <row r="51" spans="1:12" ht="25.5">
      <c r="A51" s="23"/>
      <c r="B51" s="15"/>
      <c r="C51" s="11"/>
      <c r="D51" s="7" t="s">
        <v>26</v>
      </c>
      <c r="E51" s="42" t="s">
        <v>66</v>
      </c>
      <c r="F51" s="43">
        <v>200</v>
      </c>
      <c r="G51" s="43">
        <v>2.8</v>
      </c>
      <c r="H51" s="43">
        <v>4.2</v>
      </c>
      <c r="I51" s="43">
        <v>19</v>
      </c>
      <c r="J51" s="43">
        <v>124</v>
      </c>
      <c r="K51" s="44">
        <v>110</v>
      </c>
      <c r="L51" s="43">
        <v>10.47</v>
      </c>
    </row>
    <row r="52" spans="1:12" ht="15">
      <c r="A52" s="23"/>
      <c r="B52" s="15"/>
      <c r="C52" s="11"/>
      <c r="D52" s="7" t="s">
        <v>27</v>
      </c>
      <c r="E52" s="42" t="s">
        <v>67</v>
      </c>
      <c r="F52" s="43">
        <v>130</v>
      </c>
      <c r="G52" s="43">
        <v>10.5</v>
      </c>
      <c r="H52" s="43">
        <v>9.8000000000000007</v>
      </c>
      <c r="I52" s="43">
        <v>10.5</v>
      </c>
      <c r="J52" s="43">
        <v>170</v>
      </c>
      <c r="K52" s="44">
        <v>461</v>
      </c>
      <c r="L52" s="43">
        <v>30.62</v>
      </c>
    </row>
    <row r="53" spans="1:12" ht="15">
      <c r="A53" s="23"/>
      <c r="B53" s="15"/>
      <c r="C53" s="11"/>
      <c r="D53" s="7" t="s">
        <v>28</v>
      </c>
      <c r="E53" s="42" t="s">
        <v>68</v>
      </c>
      <c r="F53" s="43">
        <v>150</v>
      </c>
      <c r="G53" s="43">
        <v>8.4</v>
      </c>
      <c r="H53" s="43">
        <v>5.5</v>
      </c>
      <c r="I53" s="43">
        <v>36.799999999999997</v>
      </c>
      <c r="J53" s="43">
        <v>234</v>
      </c>
      <c r="K53" s="44">
        <v>297</v>
      </c>
      <c r="L53" s="43">
        <v>9.9700000000000006</v>
      </c>
    </row>
    <row r="54" spans="1:12" ht="15">
      <c r="A54" s="23"/>
      <c r="B54" s="15"/>
      <c r="C54" s="11"/>
      <c r="D54" s="7" t="s">
        <v>22</v>
      </c>
      <c r="E54" s="42" t="s">
        <v>41</v>
      </c>
      <c r="F54" s="43">
        <v>205</v>
      </c>
      <c r="G54" s="43">
        <v>0.1</v>
      </c>
      <c r="H54" s="43">
        <v>0</v>
      </c>
      <c r="I54" s="43">
        <v>10</v>
      </c>
      <c r="J54" s="43">
        <v>40</v>
      </c>
      <c r="K54" s="44">
        <v>686</v>
      </c>
      <c r="L54" s="43">
        <v>2.56</v>
      </c>
    </row>
    <row r="55" spans="1:12" ht="15">
      <c r="A55" s="23"/>
      <c r="B55" s="15"/>
      <c r="C55" s="11"/>
      <c r="D55" s="7" t="s">
        <v>31</v>
      </c>
      <c r="E55" s="42" t="s">
        <v>60</v>
      </c>
      <c r="F55" s="43">
        <v>50</v>
      </c>
      <c r="G55" s="43">
        <v>4</v>
      </c>
      <c r="H55" s="43">
        <v>1.7</v>
      </c>
      <c r="I55" s="43">
        <v>21</v>
      </c>
      <c r="J55" s="43">
        <v>115</v>
      </c>
      <c r="K55" s="44" t="s">
        <v>44</v>
      </c>
      <c r="L55" s="51">
        <v>5</v>
      </c>
    </row>
    <row r="56" spans="1:12" ht="15">
      <c r="A56" s="23"/>
      <c r="B56" s="15"/>
      <c r="C56" s="11"/>
      <c r="D56" s="43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32</v>
      </c>
      <c r="E59" s="9"/>
      <c r="F59" s="19">
        <f>SUM(F50:F58)</f>
        <v>795</v>
      </c>
      <c r="G59" s="19">
        <f t="shared" ref="G59" si="10">SUM(G50:G58)</f>
        <v>26.800000000000004</v>
      </c>
      <c r="H59" s="19">
        <f t="shared" ref="H59" si="11">SUM(H50:H58)</f>
        <v>25.7</v>
      </c>
      <c r="I59" s="19">
        <f t="shared" ref="I59" si="12">SUM(I50:I58)</f>
        <v>105.6</v>
      </c>
      <c r="J59" s="19">
        <f t="shared" ref="J59:L59" si="13">SUM(J50:J58)</f>
        <v>761</v>
      </c>
      <c r="K59" s="25"/>
      <c r="L59" s="19">
        <f t="shared" si="13"/>
        <v>64.22</v>
      </c>
    </row>
    <row r="60" spans="1:12" ht="15.75" customHeight="1">
      <c r="A60" s="29">
        <f>A42</f>
        <v>1</v>
      </c>
      <c r="B60" s="30">
        <f>B42</f>
        <v>3</v>
      </c>
      <c r="C60" s="57" t="s">
        <v>4</v>
      </c>
      <c r="D60" s="58"/>
      <c r="E60" s="31"/>
      <c r="F60" s="32">
        <f>F49+F59</f>
        <v>1305</v>
      </c>
      <c r="G60" s="32">
        <f t="shared" ref="G60" si="14">G49+G59</f>
        <v>43.6</v>
      </c>
      <c r="H60" s="32">
        <f t="shared" ref="H60" si="15">H49+H59</f>
        <v>45</v>
      </c>
      <c r="I60" s="32">
        <f t="shared" ref="I60" si="16">I49+I59</f>
        <v>185.79999999999998</v>
      </c>
      <c r="J60" s="32">
        <f t="shared" ref="J60:L60" si="17">J49+J59</f>
        <v>1330</v>
      </c>
      <c r="K60" s="32"/>
      <c r="L60" s="32">
        <f t="shared" si="17"/>
        <v>125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 t="s">
        <v>70</v>
      </c>
      <c r="F61" s="40">
        <v>200</v>
      </c>
      <c r="G61" s="40">
        <v>15.8</v>
      </c>
      <c r="H61" s="40">
        <v>17.399999999999999</v>
      </c>
      <c r="I61" s="40">
        <v>34.1</v>
      </c>
      <c r="J61" s="40">
        <v>356</v>
      </c>
      <c r="K61" s="41" t="s">
        <v>72</v>
      </c>
      <c r="L61" s="40">
        <v>27.32</v>
      </c>
    </row>
    <row r="62" spans="1:12" ht="15">
      <c r="A62" s="23"/>
      <c r="B62" s="15"/>
      <c r="C62" s="11"/>
      <c r="D62" s="6" t="s">
        <v>30</v>
      </c>
      <c r="E62" s="42" t="s">
        <v>71</v>
      </c>
      <c r="F62" s="43">
        <v>20</v>
      </c>
      <c r="G62" s="43">
        <v>1.9</v>
      </c>
      <c r="H62" s="43">
        <v>0.7</v>
      </c>
      <c r="I62" s="43">
        <v>12.7</v>
      </c>
      <c r="J62" s="43">
        <v>65</v>
      </c>
      <c r="K62" s="44" t="s">
        <v>44</v>
      </c>
      <c r="L62" s="51">
        <v>3</v>
      </c>
    </row>
    <row r="63" spans="1:12" ht="15">
      <c r="A63" s="23"/>
      <c r="B63" s="15"/>
      <c r="C63" s="11"/>
      <c r="D63" s="7" t="s">
        <v>22</v>
      </c>
      <c r="E63" s="42" t="s">
        <v>53</v>
      </c>
      <c r="F63" s="43">
        <v>200</v>
      </c>
      <c r="G63" s="43">
        <v>0.1</v>
      </c>
      <c r="H63" s="43">
        <v>0</v>
      </c>
      <c r="I63" s="43">
        <v>10</v>
      </c>
      <c r="J63" s="43">
        <v>43</v>
      </c>
      <c r="K63" s="44">
        <v>685</v>
      </c>
      <c r="L63" s="43">
        <v>1.44</v>
      </c>
    </row>
    <row r="64" spans="1:12" ht="15">
      <c r="A64" s="23"/>
      <c r="B64" s="15"/>
      <c r="C64" s="11"/>
      <c r="D64" s="7" t="s">
        <v>23</v>
      </c>
      <c r="E64" s="42" t="s">
        <v>54</v>
      </c>
      <c r="F64" s="43">
        <v>115</v>
      </c>
      <c r="G64" s="43">
        <v>0.6</v>
      </c>
      <c r="H64" s="43">
        <v>0.6</v>
      </c>
      <c r="I64" s="43">
        <v>25</v>
      </c>
      <c r="J64" s="43">
        <v>108</v>
      </c>
      <c r="K64" s="44" t="s">
        <v>44</v>
      </c>
      <c r="L64" s="51">
        <v>15</v>
      </c>
    </row>
    <row r="65" spans="1:12" ht="15">
      <c r="A65" s="23"/>
      <c r="B65" s="15"/>
      <c r="C65" s="11"/>
      <c r="D65" s="43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32</v>
      </c>
      <c r="E68" s="9"/>
      <c r="F68" s="19">
        <f>SUM(F61:F67)</f>
        <v>535</v>
      </c>
      <c r="G68" s="19">
        <f t="shared" ref="G68" si="18">SUM(G61:G67)</f>
        <v>18.400000000000002</v>
      </c>
      <c r="H68" s="19">
        <f t="shared" ref="H68" si="19">SUM(H61:H67)</f>
        <v>18.7</v>
      </c>
      <c r="I68" s="19">
        <f t="shared" ref="I68" si="20">SUM(I61:I67)</f>
        <v>81.8</v>
      </c>
      <c r="J68" s="19">
        <f t="shared" ref="J68:L68" si="21">SUM(J61:J67)</f>
        <v>572</v>
      </c>
      <c r="K68" s="25"/>
      <c r="L68" s="19">
        <f t="shared" si="21"/>
        <v>46.760000000000005</v>
      </c>
    </row>
    <row r="69" spans="1:12" ht="15">
      <c r="A69" s="26">
        <f>A61</f>
        <v>1</v>
      </c>
      <c r="B69" s="13">
        <f>B61</f>
        <v>4</v>
      </c>
      <c r="C69" s="10" t="s">
        <v>24</v>
      </c>
      <c r="D69" s="7" t="s">
        <v>25</v>
      </c>
      <c r="E69" s="42" t="s">
        <v>73</v>
      </c>
      <c r="F69" s="43">
        <v>60</v>
      </c>
      <c r="G69" s="43">
        <v>0.5</v>
      </c>
      <c r="H69" s="43">
        <v>0.1</v>
      </c>
      <c r="I69" s="43">
        <v>2</v>
      </c>
      <c r="J69" s="43">
        <v>12</v>
      </c>
      <c r="K69" s="44" t="s">
        <v>78</v>
      </c>
      <c r="L69" s="51">
        <v>12.6</v>
      </c>
    </row>
    <row r="70" spans="1:12" ht="15">
      <c r="A70" s="23"/>
      <c r="B70" s="15"/>
      <c r="C70" s="11"/>
      <c r="D70" s="7" t="s">
        <v>26</v>
      </c>
      <c r="E70" s="42" t="s">
        <v>74</v>
      </c>
      <c r="F70" s="43">
        <v>200</v>
      </c>
      <c r="G70" s="43">
        <v>4.2</v>
      </c>
      <c r="H70" s="43">
        <v>5.6</v>
      </c>
      <c r="I70" s="43">
        <v>28.8</v>
      </c>
      <c r="J70" s="43">
        <v>178</v>
      </c>
      <c r="K70" s="44">
        <v>139</v>
      </c>
      <c r="L70" s="43">
        <v>8.5399999999999991</v>
      </c>
    </row>
    <row r="71" spans="1:12" ht="15">
      <c r="A71" s="23"/>
      <c r="B71" s="15"/>
      <c r="C71" s="11"/>
      <c r="D71" s="7" t="s">
        <v>27</v>
      </c>
      <c r="E71" s="42" t="s">
        <v>75</v>
      </c>
      <c r="F71" s="43">
        <v>100</v>
      </c>
      <c r="G71" s="43">
        <v>13.9</v>
      </c>
      <c r="H71" s="43">
        <v>13.3</v>
      </c>
      <c r="I71" s="43">
        <v>9.3000000000000007</v>
      </c>
      <c r="J71" s="43">
        <v>208</v>
      </c>
      <c r="K71" s="44" t="s">
        <v>79</v>
      </c>
      <c r="L71" s="43">
        <v>28.81</v>
      </c>
    </row>
    <row r="72" spans="1:12" ht="15">
      <c r="A72" s="23"/>
      <c r="B72" s="15"/>
      <c r="C72" s="11"/>
      <c r="D72" s="7" t="s">
        <v>28</v>
      </c>
      <c r="E72" s="42" t="s">
        <v>76</v>
      </c>
      <c r="F72" s="43">
        <v>150</v>
      </c>
      <c r="G72" s="43">
        <v>3.1</v>
      </c>
      <c r="H72" s="43">
        <v>6.2</v>
      </c>
      <c r="I72" s="43">
        <v>25.3</v>
      </c>
      <c r="J72" s="43">
        <v>175</v>
      </c>
      <c r="K72" s="44">
        <v>520</v>
      </c>
      <c r="L72" s="43">
        <v>16.38</v>
      </c>
    </row>
    <row r="73" spans="1:12" ht="15">
      <c r="A73" s="23"/>
      <c r="B73" s="15"/>
      <c r="C73" s="11"/>
      <c r="D73" s="7" t="s">
        <v>29</v>
      </c>
      <c r="E73" s="42" t="s">
        <v>77</v>
      </c>
      <c r="F73" s="43">
        <v>200</v>
      </c>
      <c r="G73" s="43">
        <v>0.1</v>
      </c>
      <c r="H73" s="43">
        <v>0.1</v>
      </c>
      <c r="I73" s="43">
        <v>26</v>
      </c>
      <c r="J73" s="43">
        <v>108</v>
      </c>
      <c r="K73" s="44">
        <v>638</v>
      </c>
      <c r="L73" s="43">
        <v>6.91</v>
      </c>
    </row>
    <row r="74" spans="1:12" ht="15">
      <c r="A74" s="23"/>
      <c r="B74" s="15"/>
      <c r="C74" s="11"/>
      <c r="D74" s="7" t="s">
        <v>31</v>
      </c>
      <c r="E74" s="42" t="s">
        <v>50</v>
      </c>
      <c r="F74" s="43">
        <v>50</v>
      </c>
      <c r="G74" s="43">
        <v>4</v>
      </c>
      <c r="H74" s="43">
        <v>1.7</v>
      </c>
      <c r="I74" s="43">
        <v>21</v>
      </c>
      <c r="J74" s="43">
        <v>115</v>
      </c>
      <c r="K74" s="44" t="s">
        <v>44</v>
      </c>
      <c r="L74" s="51">
        <v>5</v>
      </c>
    </row>
    <row r="75" spans="1:12" ht="15">
      <c r="A75" s="23"/>
      <c r="B75" s="15"/>
      <c r="C75" s="11"/>
      <c r="D75" s="43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32</v>
      </c>
      <c r="E78" s="9"/>
      <c r="F78" s="19">
        <f>SUM(F69:F77)</f>
        <v>760</v>
      </c>
      <c r="G78" s="19">
        <f t="shared" ref="G78" si="22">SUM(G69:G77)</f>
        <v>25.800000000000004</v>
      </c>
      <c r="H78" s="19">
        <f t="shared" ref="H78" si="23">SUM(H69:H77)</f>
        <v>27</v>
      </c>
      <c r="I78" s="19">
        <f t="shared" ref="I78" si="24">SUM(I69:I77)</f>
        <v>112.4</v>
      </c>
      <c r="J78" s="19">
        <f t="shared" ref="J78:L78" si="25">SUM(J69:J77)</f>
        <v>796</v>
      </c>
      <c r="K78" s="25"/>
      <c r="L78" s="19">
        <f t="shared" si="25"/>
        <v>78.239999999999995</v>
      </c>
    </row>
    <row r="79" spans="1:12" ht="15.75" customHeight="1">
      <c r="A79" s="29">
        <f>A61</f>
        <v>1</v>
      </c>
      <c r="B79" s="30">
        <f>B61</f>
        <v>4</v>
      </c>
      <c r="C79" s="57" t="s">
        <v>4</v>
      </c>
      <c r="D79" s="58"/>
      <c r="E79" s="31"/>
      <c r="F79" s="32">
        <f>F68+F78</f>
        <v>1295</v>
      </c>
      <c r="G79" s="32">
        <f t="shared" ref="G79" si="26">G68+G78</f>
        <v>44.2</v>
      </c>
      <c r="H79" s="32">
        <f t="shared" ref="H79" si="27">H68+H78</f>
        <v>45.7</v>
      </c>
      <c r="I79" s="32">
        <f t="shared" ref="I79" si="28">I68+I78</f>
        <v>194.2</v>
      </c>
      <c r="J79" s="32">
        <f t="shared" ref="J79:L79" si="29">J68+J78</f>
        <v>1368</v>
      </c>
      <c r="K79" s="32"/>
      <c r="L79" s="32">
        <f t="shared" si="29"/>
        <v>125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 t="s">
        <v>80</v>
      </c>
      <c r="F80" s="40">
        <v>200</v>
      </c>
      <c r="G80" s="40">
        <v>8.4</v>
      </c>
      <c r="H80" s="40">
        <v>8.8000000000000007</v>
      </c>
      <c r="I80" s="40">
        <v>34.5</v>
      </c>
      <c r="J80" s="40">
        <v>246</v>
      </c>
      <c r="K80" s="41">
        <v>311</v>
      </c>
      <c r="L80" s="40">
        <v>18.16</v>
      </c>
    </row>
    <row r="81" spans="1:12" ht="15">
      <c r="A81" s="23"/>
      <c r="B81" s="15"/>
      <c r="C81" s="11"/>
      <c r="D81" s="6" t="s">
        <v>25</v>
      </c>
      <c r="E81" s="42" t="s">
        <v>81</v>
      </c>
      <c r="F81" s="43">
        <v>60</v>
      </c>
      <c r="G81" s="43">
        <v>7</v>
      </c>
      <c r="H81" s="43">
        <v>5</v>
      </c>
      <c r="I81" s="43">
        <v>12.7</v>
      </c>
      <c r="J81" s="43">
        <v>122</v>
      </c>
      <c r="K81" s="44" t="s">
        <v>44</v>
      </c>
      <c r="L81" s="43">
        <v>15.06</v>
      </c>
    </row>
    <row r="82" spans="1:12" ht="15">
      <c r="A82" s="23"/>
      <c r="B82" s="15"/>
      <c r="C82" s="11"/>
      <c r="D82" s="7" t="s">
        <v>22</v>
      </c>
      <c r="E82" s="42" t="s">
        <v>41</v>
      </c>
      <c r="F82" s="43">
        <v>205</v>
      </c>
      <c r="G82" s="43">
        <v>0.1</v>
      </c>
      <c r="H82" s="43">
        <v>0</v>
      </c>
      <c r="I82" s="43">
        <v>10</v>
      </c>
      <c r="J82" s="43">
        <v>40</v>
      </c>
      <c r="K82" s="44">
        <v>686</v>
      </c>
      <c r="L82" s="43">
        <v>2.56</v>
      </c>
    </row>
    <row r="83" spans="1:12" ht="15">
      <c r="A83" s="23"/>
      <c r="B83" s="15"/>
      <c r="C83" s="11"/>
      <c r="D83" s="7" t="s">
        <v>38</v>
      </c>
      <c r="E83" s="42" t="s">
        <v>42</v>
      </c>
      <c r="F83" s="43">
        <v>40</v>
      </c>
      <c r="G83" s="43">
        <v>2.8</v>
      </c>
      <c r="H83" s="43">
        <v>5.2</v>
      </c>
      <c r="I83" s="43">
        <v>20.399999999999999</v>
      </c>
      <c r="J83" s="43">
        <v>140</v>
      </c>
      <c r="K83" s="44" t="s">
        <v>44</v>
      </c>
      <c r="L83" s="51">
        <v>14</v>
      </c>
    </row>
    <row r="84" spans="1:12" ht="15">
      <c r="A84" s="23"/>
      <c r="B84" s="15"/>
      <c r="C84" s="11"/>
      <c r="D84" s="43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32</v>
      </c>
      <c r="E87" s="9"/>
      <c r="F87" s="19">
        <f>SUM(F80:F86)</f>
        <v>505</v>
      </c>
      <c r="G87" s="19">
        <f t="shared" ref="G87" si="30">SUM(G80:G86)</f>
        <v>18.3</v>
      </c>
      <c r="H87" s="19">
        <f t="shared" ref="H87" si="31">SUM(H80:H86)</f>
        <v>19</v>
      </c>
      <c r="I87" s="19">
        <f t="shared" ref="I87" si="32">SUM(I80:I86)</f>
        <v>77.599999999999994</v>
      </c>
      <c r="J87" s="19">
        <f t="shared" ref="J87:L87" si="33">SUM(J80:J86)</f>
        <v>548</v>
      </c>
      <c r="K87" s="25"/>
      <c r="L87" s="19">
        <f t="shared" si="33"/>
        <v>49.78</v>
      </c>
    </row>
    <row r="88" spans="1:12" ht="15">
      <c r="A88" s="26">
        <f>A80</f>
        <v>1</v>
      </c>
      <c r="B88" s="13">
        <f>B80</f>
        <v>5</v>
      </c>
      <c r="C88" s="10" t="s">
        <v>24</v>
      </c>
      <c r="D88" s="7" t="s">
        <v>25</v>
      </c>
      <c r="E88" s="42" t="s">
        <v>82</v>
      </c>
      <c r="F88" s="43">
        <v>60</v>
      </c>
      <c r="G88" s="43">
        <v>0.8</v>
      </c>
      <c r="H88" s="43">
        <v>6</v>
      </c>
      <c r="I88" s="43">
        <v>5.9</v>
      </c>
      <c r="J88" s="43">
        <v>85</v>
      </c>
      <c r="K88" s="44">
        <v>71</v>
      </c>
      <c r="L88" s="51">
        <v>8.4</v>
      </c>
    </row>
    <row r="89" spans="1:12" ht="15">
      <c r="A89" s="23"/>
      <c r="B89" s="15"/>
      <c r="C89" s="11"/>
      <c r="D89" s="7" t="s">
        <v>26</v>
      </c>
      <c r="E89" s="42" t="s">
        <v>83</v>
      </c>
      <c r="F89" s="43">
        <v>200</v>
      </c>
      <c r="G89" s="43">
        <v>4.9000000000000004</v>
      </c>
      <c r="H89" s="43">
        <v>3.6</v>
      </c>
      <c r="I89" s="43">
        <v>18</v>
      </c>
      <c r="J89" s="43">
        <v>124</v>
      </c>
      <c r="K89" s="44">
        <v>132</v>
      </c>
      <c r="L89" s="43">
        <v>15.42</v>
      </c>
    </row>
    <row r="90" spans="1:12" ht="15">
      <c r="A90" s="23"/>
      <c r="B90" s="15"/>
      <c r="C90" s="11"/>
      <c r="D90" s="7" t="s">
        <v>27</v>
      </c>
      <c r="E90" s="42" t="s">
        <v>84</v>
      </c>
      <c r="F90" s="43">
        <v>200</v>
      </c>
      <c r="G90" s="43">
        <v>14.8</v>
      </c>
      <c r="H90" s="43">
        <v>12.7</v>
      </c>
      <c r="I90" s="43">
        <v>38.799999999999997</v>
      </c>
      <c r="J90" s="43">
        <v>334</v>
      </c>
      <c r="K90" s="44">
        <v>386</v>
      </c>
      <c r="L90" s="51">
        <v>40</v>
      </c>
    </row>
    <row r="91" spans="1:12" ht="15">
      <c r="A91" s="23"/>
      <c r="B91" s="15"/>
      <c r="C91" s="11"/>
      <c r="D91" s="7" t="s">
        <v>29</v>
      </c>
      <c r="E91" s="42" t="s">
        <v>49</v>
      </c>
      <c r="F91" s="43">
        <v>200</v>
      </c>
      <c r="G91" s="43">
        <v>0.2</v>
      </c>
      <c r="H91" s="43">
        <v>0.09</v>
      </c>
      <c r="I91" s="43">
        <v>22</v>
      </c>
      <c r="J91" s="43">
        <v>91</v>
      </c>
      <c r="K91" s="44">
        <v>631</v>
      </c>
      <c r="L91" s="51">
        <v>6.4</v>
      </c>
    </row>
    <row r="92" spans="1:12" ht="15">
      <c r="A92" s="23"/>
      <c r="B92" s="15"/>
      <c r="C92" s="11"/>
      <c r="D92" s="7" t="s">
        <v>31</v>
      </c>
      <c r="E92" s="42" t="s">
        <v>50</v>
      </c>
      <c r="F92" s="43">
        <v>50</v>
      </c>
      <c r="G92" s="43">
        <v>4</v>
      </c>
      <c r="H92" s="43">
        <v>1.7</v>
      </c>
      <c r="I92" s="43">
        <v>21</v>
      </c>
      <c r="J92" s="43">
        <v>115</v>
      </c>
      <c r="K92" s="44" t="s">
        <v>44</v>
      </c>
      <c r="L92" s="51">
        <v>5</v>
      </c>
    </row>
    <row r="93" spans="1:12" ht="15">
      <c r="A93" s="23"/>
      <c r="B93" s="15"/>
      <c r="C93" s="11"/>
      <c r="D93" s="43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43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4"/>
      <c r="B96" s="17"/>
      <c r="C96" s="8"/>
      <c r="D96" s="18" t="s">
        <v>32</v>
      </c>
      <c r="E96" s="9"/>
      <c r="F96" s="19">
        <f>SUM(F88:F95)</f>
        <v>710</v>
      </c>
      <c r="G96" s="19">
        <f>SUM(G88:G95)</f>
        <v>24.7</v>
      </c>
      <c r="H96" s="19">
        <f>SUM(H88:H95)</f>
        <v>24.089999999999996</v>
      </c>
      <c r="I96" s="19">
        <f>SUM(I88:I95)</f>
        <v>105.69999999999999</v>
      </c>
      <c r="J96" s="19">
        <f>SUM(J88:J95)</f>
        <v>749</v>
      </c>
      <c r="K96" s="25"/>
      <c r="L96" s="19">
        <f>SUM(L88:L95)</f>
        <v>75.22</v>
      </c>
    </row>
    <row r="97" spans="1:12" ht="15.75" customHeight="1">
      <c r="A97" s="29">
        <f>A80</f>
        <v>1</v>
      </c>
      <c r="B97" s="30">
        <f>B80</f>
        <v>5</v>
      </c>
      <c r="C97" s="57" t="s">
        <v>4</v>
      </c>
      <c r="D97" s="58"/>
      <c r="E97" s="31"/>
      <c r="F97" s="32">
        <f>F87+F96</f>
        <v>1215</v>
      </c>
      <c r="G97" s="32">
        <f>G87+G96</f>
        <v>43</v>
      </c>
      <c r="H97" s="32">
        <f>H87+H96</f>
        <v>43.089999999999996</v>
      </c>
      <c r="I97" s="32">
        <f>I87+I96</f>
        <v>183.29999999999998</v>
      </c>
      <c r="J97" s="32">
        <f>J87+J96</f>
        <v>1297</v>
      </c>
      <c r="K97" s="32"/>
      <c r="L97" s="32">
        <f>L87+L96</f>
        <v>125</v>
      </c>
    </row>
    <row r="98" spans="1:12" ht="15">
      <c r="A98" s="20">
        <v>2</v>
      </c>
      <c r="B98" s="21">
        <v>1</v>
      </c>
      <c r="C98" s="22" t="s">
        <v>20</v>
      </c>
      <c r="D98" s="5" t="s">
        <v>21</v>
      </c>
      <c r="E98" s="39" t="s">
        <v>85</v>
      </c>
      <c r="F98" s="40">
        <v>200</v>
      </c>
      <c r="G98" s="40">
        <v>6.3</v>
      </c>
      <c r="H98" s="40">
        <v>7.8</v>
      </c>
      <c r="I98" s="40">
        <v>29</v>
      </c>
      <c r="J98" s="40">
        <v>215</v>
      </c>
      <c r="K98" s="41">
        <v>311</v>
      </c>
      <c r="L98" s="40">
        <v>16.66</v>
      </c>
    </row>
    <row r="99" spans="1:12" ht="15">
      <c r="A99" s="23"/>
      <c r="B99" s="15"/>
      <c r="C99" s="11"/>
      <c r="D99" s="6" t="s">
        <v>30</v>
      </c>
      <c r="E99" s="42" t="s">
        <v>86</v>
      </c>
      <c r="F99" s="43">
        <v>35</v>
      </c>
      <c r="G99" s="43">
        <v>7.3</v>
      </c>
      <c r="H99" s="43">
        <v>6.8</v>
      </c>
      <c r="I99" s="43">
        <v>13.8</v>
      </c>
      <c r="J99" s="43">
        <v>142</v>
      </c>
      <c r="K99" s="44">
        <v>3</v>
      </c>
      <c r="L99" s="51">
        <v>14.2</v>
      </c>
    </row>
    <row r="100" spans="1:12" ht="15">
      <c r="A100" s="23"/>
      <c r="B100" s="15"/>
      <c r="C100" s="11"/>
      <c r="D100" s="7" t="s">
        <v>22</v>
      </c>
      <c r="E100" s="42" t="s">
        <v>87</v>
      </c>
      <c r="F100" s="43">
        <v>180</v>
      </c>
      <c r="G100" s="43">
        <v>3.8</v>
      </c>
      <c r="H100" s="43">
        <v>3.6</v>
      </c>
      <c r="I100" s="43">
        <v>13</v>
      </c>
      <c r="J100" s="43">
        <v>100</v>
      </c>
      <c r="K100" s="44">
        <v>692</v>
      </c>
      <c r="L100" s="43">
        <v>11.52</v>
      </c>
    </row>
    <row r="101" spans="1:12" ht="15">
      <c r="A101" s="23"/>
      <c r="B101" s="15"/>
      <c r="C101" s="11"/>
      <c r="D101" s="7" t="s">
        <v>23</v>
      </c>
      <c r="E101" s="42" t="s">
        <v>64</v>
      </c>
      <c r="F101" s="43">
        <v>100</v>
      </c>
      <c r="G101" s="43">
        <v>0.4</v>
      </c>
      <c r="H101" s="43">
        <v>0.4</v>
      </c>
      <c r="I101" s="43">
        <v>20</v>
      </c>
      <c r="J101" s="43">
        <v>85</v>
      </c>
      <c r="K101" s="44" t="s">
        <v>44</v>
      </c>
      <c r="L101" s="51">
        <v>16</v>
      </c>
    </row>
    <row r="102" spans="1:12" ht="15">
      <c r="A102" s="23"/>
      <c r="B102" s="15"/>
      <c r="C102" s="11"/>
      <c r="D102" s="43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4"/>
      <c r="B105" s="17"/>
      <c r="C105" s="8"/>
      <c r="D105" s="18" t="s">
        <v>32</v>
      </c>
      <c r="E105" s="9"/>
      <c r="F105" s="19">
        <f>SUM(F98:F104)</f>
        <v>515</v>
      </c>
      <c r="G105" s="19">
        <f t="shared" ref="G105:J105" si="34">SUM(G98:G104)</f>
        <v>17.799999999999997</v>
      </c>
      <c r="H105" s="19">
        <f t="shared" si="34"/>
        <v>18.599999999999998</v>
      </c>
      <c r="I105" s="19">
        <f t="shared" si="34"/>
        <v>75.8</v>
      </c>
      <c r="J105" s="19">
        <f t="shared" si="34"/>
        <v>542</v>
      </c>
      <c r="K105" s="25"/>
      <c r="L105" s="19">
        <f t="shared" ref="L105" si="35">SUM(L98:L104)</f>
        <v>58.379999999999995</v>
      </c>
    </row>
    <row r="106" spans="1:12" ht="15">
      <c r="A106" s="26">
        <f>A98</f>
        <v>2</v>
      </c>
      <c r="B106" s="13">
        <f>B98</f>
        <v>1</v>
      </c>
      <c r="C106" s="10" t="s">
        <v>24</v>
      </c>
      <c r="D106" s="7" t="s">
        <v>25</v>
      </c>
      <c r="E106" s="42" t="s">
        <v>45</v>
      </c>
      <c r="F106" s="43">
        <v>60</v>
      </c>
      <c r="G106" s="43">
        <v>0.7</v>
      </c>
      <c r="H106" s="43">
        <v>0.1</v>
      </c>
      <c r="I106" s="43">
        <v>8.9</v>
      </c>
      <c r="J106" s="43">
        <v>41</v>
      </c>
      <c r="K106" s="44">
        <v>11</v>
      </c>
      <c r="L106" s="43">
        <v>5.65</v>
      </c>
    </row>
    <row r="107" spans="1:12" ht="15">
      <c r="A107" s="23"/>
      <c r="B107" s="15"/>
      <c r="C107" s="11"/>
      <c r="D107" s="7" t="s">
        <v>26</v>
      </c>
      <c r="E107" s="42" t="s">
        <v>88</v>
      </c>
      <c r="F107" s="43">
        <v>200</v>
      </c>
      <c r="G107" s="43">
        <v>2.8</v>
      </c>
      <c r="H107" s="43">
        <v>4.2</v>
      </c>
      <c r="I107" s="43">
        <v>17.5</v>
      </c>
      <c r="J107" s="43">
        <v>114</v>
      </c>
      <c r="K107" s="44">
        <v>124</v>
      </c>
      <c r="L107" s="43">
        <v>10.35</v>
      </c>
    </row>
    <row r="108" spans="1:12" ht="15">
      <c r="A108" s="23"/>
      <c r="B108" s="15"/>
      <c r="C108" s="11"/>
      <c r="D108" s="7" t="s">
        <v>27</v>
      </c>
      <c r="E108" s="42" t="s">
        <v>89</v>
      </c>
      <c r="F108" s="43">
        <v>100</v>
      </c>
      <c r="G108" s="43">
        <v>12.1</v>
      </c>
      <c r="H108" s="43">
        <v>13.7</v>
      </c>
      <c r="I108" s="43">
        <v>13.8</v>
      </c>
      <c r="J108" s="43">
        <v>230</v>
      </c>
      <c r="K108" s="44">
        <v>451</v>
      </c>
      <c r="L108" s="43">
        <v>35.25</v>
      </c>
    </row>
    <row r="109" spans="1:12" ht="15">
      <c r="A109" s="23"/>
      <c r="B109" s="15"/>
      <c r="C109" s="11"/>
      <c r="D109" s="7" t="s">
        <v>28</v>
      </c>
      <c r="E109" s="42" t="s">
        <v>48</v>
      </c>
      <c r="F109" s="43">
        <v>150</v>
      </c>
      <c r="G109" s="43">
        <v>5.36</v>
      </c>
      <c r="H109" s="43">
        <v>5.8</v>
      </c>
      <c r="I109" s="43">
        <v>32</v>
      </c>
      <c r="J109" s="43">
        <v>194</v>
      </c>
      <c r="K109" s="44">
        <v>332</v>
      </c>
      <c r="L109" s="43">
        <v>8.93</v>
      </c>
    </row>
    <row r="110" spans="1:12" ht="15">
      <c r="A110" s="23"/>
      <c r="B110" s="15"/>
      <c r="C110" s="11"/>
      <c r="D110" s="7" t="s">
        <v>22</v>
      </c>
      <c r="E110" s="42" t="s">
        <v>53</v>
      </c>
      <c r="F110" s="43">
        <v>200</v>
      </c>
      <c r="G110" s="43">
        <v>0.1</v>
      </c>
      <c r="H110" s="43">
        <v>0</v>
      </c>
      <c r="I110" s="43">
        <v>10</v>
      </c>
      <c r="J110" s="43">
        <v>40</v>
      </c>
      <c r="K110" s="44">
        <v>685</v>
      </c>
      <c r="L110" s="43">
        <v>1.44</v>
      </c>
    </row>
    <row r="111" spans="1:12" ht="15">
      <c r="A111" s="23"/>
      <c r="B111" s="15"/>
      <c r="C111" s="11"/>
      <c r="D111" s="7" t="s">
        <v>31</v>
      </c>
      <c r="E111" s="42" t="s">
        <v>60</v>
      </c>
      <c r="F111" s="43">
        <v>50</v>
      </c>
      <c r="G111" s="43">
        <v>4</v>
      </c>
      <c r="H111" s="43">
        <v>1.7</v>
      </c>
      <c r="I111" s="43">
        <v>21</v>
      </c>
      <c r="J111" s="43">
        <v>115</v>
      </c>
      <c r="K111" s="44" t="s">
        <v>44</v>
      </c>
      <c r="L111" s="51">
        <v>5</v>
      </c>
    </row>
    <row r="112" spans="1:12" ht="15">
      <c r="A112" s="23"/>
      <c r="B112" s="15"/>
      <c r="C112" s="11"/>
      <c r="D112" s="43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4"/>
      <c r="B115" s="17"/>
      <c r="C115" s="8"/>
      <c r="D115" s="18" t="s">
        <v>32</v>
      </c>
      <c r="E115" s="9"/>
      <c r="F115" s="19">
        <f>SUM(F106:F114)</f>
        <v>760</v>
      </c>
      <c r="G115" s="19">
        <f t="shared" ref="G115:J115" si="36">SUM(G106:G114)</f>
        <v>25.060000000000002</v>
      </c>
      <c r="H115" s="19">
        <f t="shared" si="36"/>
        <v>25.5</v>
      </c>
      <c r="I115" s="19">
        <f t="shared" si="36"/>
        <v>103.2</v>
      </c>
      <c r="J115" s="19">
        <f t="shared" si="36"/>
        <v>734</v>
      </c>
      <c r="K115" s="25"/>
      <c r="L115" s="19">
        <f t="shared" ref="L115" si="37">SUM(L106:L114)</f>
        <v>66.62</v>
      </c>
    </row>
    <row r="116" spans="1:12" ht="15">
      <c r="A116" s="29">
        <f>A98</f>
        <v>2</v>
      </c>
      <c r="B116" s="30">
        <f>B98</f>
        <v>1</v>
      </c>
      <c r="C116" s="57" t="s">
        <v>4</v>
      </c>
      <c r="D116" s="58"/>
      <c r="E116" s="31"/>
      <c r="F116" s="32">
        <f>F105+F115</f>
        <v>1275</v>
      </c>
      <c r="G116" s="32">
        <f t="shared" ref="G116" si="38">G105+G115</f>
        <v>42.86</v>
      </c>
      <c r="H116" s="32">
        <f t="shared" ref="H116" si="39">H105+H115</f>
        <v>44.099999999999994</v>
      </c>
      <c r="I116" s="32">
        <f t="shared" ref="I116" si="40">I105+I115</f>
        <v>179</v>
      </c>
      <c r="J116" s="32">
        <f t="shared" ref="J116:L116" si="41">J105+J115</f>
        <v>1276</v>
      </c>
      <c r="K116" s="32"/>
      <c r="L116" s="32">
        <f t="shared" si="41"/>
        <v>125</v>
      </c>
    </row>
    <row r="117" spans="1:12" ht="15">
      <c r="A117" s="14">
        <v>2</v>
      </c>
      <c r="B117" s="15">
        <v>2</v>
      </c>
      <c r="C117" s="22" t="s">
        <v>20</v>
      </c>
      <c r="D117" s="5" t="s">
        <v>21</v>
      </c>
      <c r="E117" s="39" t="s">
        <v>52</v>
      </c>
      <c r="F117" s="40">
        <v>150</v>
      </c>
      <c r="G117" s="40">
        <v>18</v>
      </c>
      <c r="H117" s="40">
        <v>16.8</v>
      </c>
      <c r="I117" s="40">
        <v>35.799999999999997</v>
      </c>
      <c r="J117" s="40">
        <v>367</v>
      </c>
      <c r="K117" s="41" t="s">
        <v>55</v>
      </c>
      <c r="L117" s="40">
        <v>36.909999999999997</v>
      </c>
    </row>
    <row r="118" spans="1:12" ht="15">
      <c r="A118" s="14"/>
      <c r="B118" s="15"/>
      <c r="C118" s="11"/>
      <c r="D118" s="6" t="s">
        <v>22</v>
      </c>
      <c r="E118" s="42" t="s">
        <v>53</v>
      </c>
      <c r="F118" s="43">
        <v>200</v>
      </c>
      <c r="G118" s="43">
        <v>0.1</v>
      </c>
      <c r="H118" s="43">
        <v>0</v>
      </c>
      <c r="I118" s="43">
        <v>10</v>
      </c>
      <c r="J118" s="43">
        <v>43</v>
      </c>
      <c r="K118" s="44">
        <v>685</v>
      </c>
      <c r="L118" s="43">
        <v>1.44</v>
      </c>
    </row>
    <row r="119" spans="1:12" ht="15">
      <c r="A119" s="14"/>
      <c r="B119" s="15"/>
      <c r="C119" s="11"/>
      <c r="D119" s="7" t="s">
        <v>23</v>
      </c>
      <c r="E119" s="42" t="s">
        <v>54</v>
      </c>
      <c r="F119" s="43">
        <v>150</v>
      </c>
      <c r="G119" s="43">
        <v>0.6</v>
      </c>
      <c r="H119" s="43">
        <v>0.6</v>
      </c>
      <c r="I119" s="43">
        <v>25</v>
      </c>
      <c r="J119" s="43">
        <v>108</v>
      </c>
      <c r="K119" s="44" t="s">
        <v>44</v>
      </c>
      <c r="L119" s="51">
        <v>15</v>
      </c>
    </row>
    <row r="120" spans="1:12" ht="15">
      <c r="A120" s="14"/>
      <c r="B120" s="15"/>
      <c r="C120" s="11"/>
      <c r="D120" s="43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43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6"/>
      <c r="B123" s="17"/>
      <c r="C123" s="8"/>
      <c r="D123" s="18" t="s">
        <v>32</v>
      </c>
      <c r="E123" s="9"/>
      <c r="F123" s="19">
        <f>SUM(F117:F122)</f>
        <v>500</v>
      </c>
      <c r="G123" s="19">
        <f>SUM(G117:G122)</f>
        <v>18.700000000000003</v>
      </c>
      <c r="H123" s="19">
        <f>SUM(H117:H122)</f>
        <v>17.400000000000002</v>
      </c>
      <c r="I123" s="19">
        <f>SUM(I117:I122)</f>
        <v>70.8</v>
      </c>
      <c r="J123" s="19">
        <f>SUM(J117:J122)</f>
        <v>518</v>
      </c>
      <c r="K123" s="25"/>
      <c r="L123" s="19">
        <f>SUM(L117:L122)</f>
        <v>53.349999999999994</v>
      </c>
    </row>
    <row r="124" spans="1:12" ht="15">
      <c r="A124" s="13">
        <f>A117</f>
        <v>2</v>
      </c>
      <c r="B124" s="13">
        <f>B117</f>
        <v>2</v>
      </c>
      <c r="C124" s="10" t="s">
        <v>24</v>
      </c>
      <c r="D124" s="7" t="s">
        <v>25</v>
      </c>
      <c r="E124" s="42" t="s">
        <v>90</v>
      </c>
      <c r="F124" s="43">
        <v>60</v>
      </c>
      <c r="G124" s="43">
        <v>1</v>
      </c>
      <c r="H124" s="43">
        <v>3</v>
      </c>
      <c r="I124" s="43">
        <v>6.6</v>
      </c>
      <c r="J124" s="43">
        <v>53</v>
      </c>
      <c r="K124" s="44">
        <v>45</v>
      </c>
      <c r="L124" s="51">
        <v>9.5</v>
      </c>
    </row>
    <row r="125" spans="1:12" ht="15">
      <c r="A125" s="14"/>
      <c r="B125" s="15"/>
      <c r="C125" s="11"/>
      <c r="D125" s="7" t="s">
        <v>26</v>
      </c>
      <c r="E125" s="42" t="s">
        <v>91</v>
      </c>
      <c r="F125" s="43">
        <v>200</v>
      </c>
      <c r="G125" s="43">
        <v>3.5</v>
      </c>
      <c r="H125" s="43">
        <v>3.4</v>
      </c>
      <c r="I125" s="43">
        <v>25.4</v>
      </c>
      <c r="J125" s="43">
        <v>146</v>
      </c>
      <c r="K125" s="44">
        <v>138</v>
      </c>
      <c r="L125" s="43">
        <v>9.5399999999999991</v>
      </c>
    </row>
    <row r="126" spans="1:12" ht="15">
      <c r="A126" s="14"/>
      <c r="B126" s="15"/>
      <c r="C126" s="11"/>
      <c r="D126" s="7" t="s">
        <v>27</v>
      </c>
      <c r="E126" s="42" t="s">
        <v>92</v>
      </c>
      <c r="F126" s="43">
        <v>200</v>
      </c>
      <c r="G126" s="43">
        <v>16.5</v>
      </c>
      <c r="H126" s="43">
        <v>18.600000000000001</v>
      </c>
      <c r="I126" s="43">
        <v>38.5</v>
      </c>
      <c r="J126" s="43">
        <v>390</v>
      </c>
      <c r="K126" s="44" t="s">
        <v>94</v>
      </c>
      <c r="L126" s="43">
        <v>42.41</v>
      </c>
    </row>
    <row r="127" spans="1:12" ht="15">
      <c r="A127" s="14"/>
      <c r="B127" s="15"/>
      <c r="C127" s="11"/>
      <c r="D127" s="7" t="s">
        <v>29</v>
      </c>
      <c r="E127" s="42" t="s">
        <v>93</v>
      </c>
      <c r="F127" s="43">
        <v>200</v>
      </c>
      <c r="G127" s="43">
        <v>0.1</v>
      </c>
      <c r="H127" s="43">
        <v>0</v>
      </c>
      <c r="I127" s="43">
        <v>20</v>
      </c>
      <c r="J127" s="43">
        <v>80</v>
      </c>
      <c r="K127" s="44">
        <v>699</v>
      </c>
      <c r="L127" s="51">
        <v>5.2</v>
      </c>
    </row>
    <row r="128" spans="1:12" ht="15">
      <c r="A128" s="14"/>
      <c r="B128" s="15"/>
      <c r="C128" s="11"/>
      <c r="D128" s="7" t="s">
        <v>31</v>
      </c>
      <c r="E128" s="42" t="s">
        <v>50</v>
      </c>
      <c r="F128" s="43">
        <v>50</v>
      </c>
      <c r="G128" s="43">
        <v>4</v>
      </c>
      <c r="H128" s="43">
        <v>1.7</v>
      </c>
      <c r="I128" s="43">
        <v>21</v>
      </c>
      <c r="J128" s="43">
        <v>115</v>
      </c>
      <c r="K128" s="44" t="s">
        <v>44</v>
      </c>
      <c r="L128" s="51">
        <v>5</v>
      </c>
    </row>
    <row r="129" spans="1:12" ht="15">
      <c r="A129" s="14"/>
      <c r="B129" s="15"/>
      <c r="C129" s="11"/>
      <c r="D129" s="43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43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6"/>
      <c r="B132" s="17"/>
      <c r="C132" s="8"/>
      <c r="D132" s="18" t="s">
        <v>32</v>
      </c>
      <c r="E132" s="9"/>
      <c r="F132" s="19">
        <f>SUM(F124:F131)</f>
        <v>710</v>
      </c>
      <c r="G132" s="19">
        <f>SUM(G124:G131)</f>
        <v>25.1</v>
      </c>
      <c r="H132" s="19">
        <f>SUM(H124:H131)</f>
        <v>26.7</v>
      </c>
      <c r="I132" s="19">
        <f>SUM(I124:I131)</f>
        <v>111.5</v>
      </c>
      <c r="J132" s="19">
        <f>SUM(J124:J131)</f>
        <v>784</v>
      </c>
      <c r="K132" s="25"/>
      <c r="L132" s="19">
        <f>SUM(L124:L131)</f>
        <v>71.649999999999991</v>
      </c>
    </row>
    <row r="133" spans="1:12" ht="15">
      <c r="A133" s="33">
        <f>A117</f>
        <v>2</v>
      </c>
      <c r="B133" s="33">
        <f>B117</f>
        <v>2</v>
      </c>
      <c r="C133" s="57" t="s">
        <v>4</v>
      </c>
      <c r="D133" s="58"/>
      <c r="E133" s="31"/>
      <c r="F133" s="32">
        <f>F123+F132</f>
        <v>1210</v>
      </c>
      <c r="G133" s="32">
        <f>G123+G132</f>
        <v>43.800000000000004</v>
      </c>
      <c r="H133" s="32">
        <f>H123+H132</f>
        <v>44.1</v>
      </c>
      <c r="I133" s="32">
        <f>I123+I132</f>
        <v>182.3</v>
      </c>
      <c r="J133" s="32">
        <f>J123+J132</f>
        <v>1302</v>
      </c>
      <c r="K133" s="32"/>
      <c r="L133" s="32">
        <f>L123+L132</f>
        <v>124.99999999999999</v>
      </c>
    </row>
    <row r="134" spans="1:12" ht="15">
      <c r="A134" s="20">
        <v>2</v>
      </c>
      <c r="B134" s="21">
        <v>3</v>
      </c>
      <c r="C134" s="22" t="s">
        <v>20</v>
      </c>
      <c r="D134" s="5" t="s">
        <v>21</v>
      </c>
      <c r="E134" s="39" t="s">
        <v>95</v>
      </c>
      <c r="F134" s="40">
        <v>200</v>
      </c>
      <c r="G134" s="40">
        <v>9.1999999999999993</v>
      </c>
      <c r="H134" s="40">
        <v>8.8000000000000007</v>
      </c>
      <c r="I134" s="40">
        <v>34.1</v>
      </c>
      <c r="J134" s="40">
        <v>260</v>
      </c>
      <c r="K134" s="41">
        <v>302</v>
      </c>
      <c r="L134" s="40">
        <v>19.760000000000002</v>
      </c>
    </row>
    <row r="135" spans="1:12" ht="15">
      <c r="A135" s="23"/>
      <c r="B135" s="15"/>
      <c r="C135" s="11"/>
      <c r="D135" s="6" t="s">
        <v>25</v>
      </c>
      <c r="E135" s="42" t="s">
        <v>40</v>
      </c>
      <c r="F135" s="43">
        <v>60</v>
      </c>
      <c r="G135" s="43">
        <v>6.7</v>
      </c>
      <c r="H135" s="43">
        <v>4.7</v>
      </c>
      <c r="I135" s="43">
        <v>13.3</v>
      </c>
      <c r="J135" s="43">
        <v>122</v>
      </c>
      <c r="K135" s="44" t="s">
        <v>43</v>
      </c>
      <c r="L135" s="43">
        <v>15.06</v>
      </c>
    </row>
    <row r="136" spans="1:12" ht="15">
      <c r="A136" s="23"/>
      <c r="B136" s="15"/>
      <c r="C136" s="11"/>
      <c r="D136" s="7" t="s">
        <v>22</v>
      </c>
      <c r="E136" s="42" t="s">
        <v>41</v>
      </c>
      <c r="F136" s="43">
        <v>205</v>
      </c>
      <c r="G136" s="43">
        <v>0.1</v>
      </c>
      <c r="H136" s="43">
        <v>0</v>
      </c>
      <c r="I136" s="43">
        <v>10</v>
      </c>
      <c r="J136" s="43">
        <v>40</v>
      </c>
      <c r="K136" s="44">
        <v>686</v>
      </c>
      <c r="L136" s="43">
        <v>2.56</v>
      </c>
    </row>
    <row r="137" spans="1:12" ht="15.75" customHeight="1">
      <c r="A137" s="23"/>
      <c r="B137" s="15"/>
      <c r="C137" s="11"/>
      <c r="D137" s="7" t="s">
        <v>38</v>
      </c>
      <c r="E137" s="42" t="s">
        <v>42</v>
      </c>
      <c r="F137" s="43">
        <v>40</v>
      </c>
      <c r="G137" s="43">
        <v>2.8</v>
      </c>
      <c r="H137" s="43">
        <v>5.2</v>
      </c>
      <c r="I137" s="43">
        <v>20.399999999999999</v>
      </c>
      <c r="J137" s="43">
        <v>140</v>
      </c>
      <c r="K137" s="44" t="s">
        <v>44</v>
      </c>
      <c r="L137" s="51">
        <v>14</v>
      </c>
    </row>
    <row r="138" spans="1:12" ht="15">
      <c r="A138" s="23"/>
      <c r="B138" s="15"/>
      <c r="C138" s="11"/>
      <c r="D138" s="43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4"/>
      <c r="B141" s="17"/>
      <c r="C141" s="8"/>
      <c r="D141" s="18" t="s">
        <v>32</v>
      </c>
      <c r="E141" s="9"/>
      <c r="F141" s="19">
        <f>SUM(F134:F140)</f>
        <v>505</v>
      </c>
      <c r="G141" s="19">
        <f t="shared" ref="G141:J141" si="42">SUM(G134:G140)</f>
        <v>18.799999999999997</v>
      </c>
      <c r="H141" s="19">
        <f t="shared" si="42"/>
        <v>18.7</v>
      </c>
      <c r="I141" s="19">
        <f t="shared" si="42"/>
        <v>77.800000000000011</v>
      </c>
      <c r="J141" s="19">
        <f t="shared" si="42"/>
        <v>562</v>
      </c>
      <c r="K141" s="25"/>
      <c r="L141" s="19">
        <f t="shared" ref="L141" si="43">SUM(L134:L140)</f>
        <v>51.38</v>
      </c>
    </row>
    <row r="142" spans="1:12" ht="15">
      <c r="A142" s="26">
        <f>A134</f>
        <v>2</v>
      </c>
      <c r="B142" s="13">
        <f>B134</f>
        <v>3</v>
      </c>
      <c r="C142" s="10" t="s">
        <v>24</v>
      </c>
      <c r="D142" s="7" t="s">
        <v>25</v>
      </c>
      <c r="E142" s="42" t="s">
        <v>65</v>
      </c>
      <c r="F142" s="43">
        <v>60</v>
      </c>
      <c r="G142" s="43">
        <v>1</v>
      </c>
      <c r="H142" s="43">
        <v>4.5</v>
      </c>
      <c r="I142" s="43">
        <v>8.3000000000000007</v>
      </c>
      <c r="J142" s="43">
        <v>78</v>
      </c>
      <c r="K142" s="44" t="s">
        <v>69</v>
      </c>
      <c r="L142" s="43">
        <v>5.6</v>
      </c>
    </row>
    <row r="143" spans="1:12" ht="25.5">
      <c r="A143" s="23"/>
      <c r="B143" s="15"/>
      <c r="C143" s="11"/>
      <c r="D143" s="7" t="s">
        <v>26</v>
      </c>
      <c r="E143" s="42" t="s">
        <v>66</v>
      </c>
      <c r="F143" s="43">
        <v>200</v>
      </c>
      <c r="G143" s="43">
        <v>2.8</v>
      </c>
      <c r="H143" s="43">
        <v>4.2</v>
      </c>
      <c r="I143" s="43">
        <v>19</v>
      </c>
      <c r="J143" s="43">
        <v>124</v>
      </c>
      <c r="K143" s="44">
        <v>110</v>
      </c>
      <c r="L143" s="43">
        <v>10.47</v>
      </c>
    </row>
    <row r="144" spans="1:12" ht="15">
      <c r="A144" s="23"/>
      <c r="B144" s="15"/>
      <c r="C144" s="11"/>
      <c r="D144" s="7" t="s">
        <v>27</v>
      </c>
      <c r="E144" s="42" t="s">
        <v>96</v>
      </c>
      <c r="F144" s="43">
        <v>100</v>
      </c>
      <c r="G144" s="43">
        <v>9.9</v>
      </c>
      <c r="H144" s="43">
        <v>10.8</v>
      </c>
      <c r="I144" s="43">
        <v>9.5</v>
      </c>
      <c r="J144" s="43">
        <v>169</v>
      </c>
      <c r="K144" s="44">
        <v>431</v>
      </c>
      <c r="L144" s="43">
        <v>35.630000000000003</v>
      </c>
    </row>
    <row r="145" spans="1:12" ht="15">
      <c r="A145" s="23"/>
      <c r="B145" s="15"/>
      <c r="C145" s="11"/>
      <c r="D145" s="7" t="s">
        <v>28</v>
      </c>
      <c r="E145" s="42" t="s">
        <v>68</v>
      </c>
      <c r="F145" s="43">
        <v>150</v>
      </c>
      <c r="G145" s="43">
        <v>8.4</v>
      </c>
      <c r="H145" s="43">
        <v>5.5</v>
      </c>
      <c r="I145" s="43">
        <v>36.799999999999997</v>
      </c>
      <c r="J145" s="43">
        <v>234</v>
      </c>
      <c r="K145" s="44">
        <v>297</v>
      </c>
      <c r="L145" s="43">
        <v>9.9700000000000006</v>
      </c>
    </row>
    <row r="146" spans="1:12" ht="15">
      <c r="A146" s="23"/>
      <c r="B146" s="15"/>
      <c r="C146" s="11"/>
      <c r="D146" s="7" t="s">
        <v>29</v>
      </c>
      <c r="E146" s="42" t="s">
        <v>59</v>
      </c>
      <c r="F146" s="43">
        <v>200</v>
      </c>
      <c r="G146" s="43">
        <v>0.2</v>
      </c>
      <c r="H146" s="43">
        <v>0.1</v>
      </c>
      <c r="I146" s="43">
        <v>22</v>
      </c>
      <c r="J146" s="43">
        <v>91</v>
      </c>
      <c r="K146" s="44">
        <v>639</v>
      </c>
      <c r="L146" s="43">
        <v>6.95</v>
      </c>
    </row>
    <row r="147" spans="1:12" ht="15">
      <c r="A147" s="23"/>
      <c r="B147" s="15"/>
      <c r="C147" s="11"/>
      <c r="D147" s="7" t="s">
        <v>31</v>
      </c>
      <c r="E147" s="42" t="s">
        <v>60</v>
      </c>
      <c r="F147" s="43">
        <v>50</v>
      </c>
      <c r="G147" s="43">
        <v>4</v>
      </c>
      <c r="H147" s="43">
        <v>1.7</v>
      </c>
      <c r="I147" s="43">
        <v>21</v>
      </c>
      <c r="J147" s="43">
        <v>115</v>
      </c>
      <c r="K147" s="44" t="s">
        <v>44</v>
      </c>
      <c r="L147" s="51">
        <v>5</v>
      </c>
    </row>
    <row r="148" spans="1:12" ht="15">
      <c r="A148" s="23"/>
      <c r="B148" s="15"/>
      <c r="C148" s="11"/>
      <c r="D148" s="43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4"/>
      <c r="B151" s="17"/>
      <c r="C151" s="8"/>
      <c r="D151" s="18" t="s">
        <v>32</v>
      </c>
      <c r="E151" s="9"/>
      <c r="F151" s="19">
        <f>SUM(F142:F150)</f>
        <v>760</v>
      </c>
      <c r="G151" s="19">
        <f t="shared" ref="G151:J151" si="44">SUM(G142:G150)</f>
        <v>26.3</v>
      </c>
      <c r="H151" s="19">
        <f t="shared" si="44"/>
        <v>26.8</v>
      </c>
      <c r="I151" s="19">
        <f t="shared" si="44"/>
        <v>116.6</v>
      </c>
      <c r="J151" s="19">
        <f t="shared" si="44"/>
        <v>811</v>
      </c>
      <c r="K151" s="25"/>
      <c r="L151" s="19">
        <f t="shared" ref="L151" si="45">SUM(L142:L150)</f>
        <v>73.62</v>
      </c>
    </row>
    <row r="152" spans="1:12" ht="15">
      <c r="A152" s="29">
        <f>A134</f>
        <v>2</v>
      </c>
      <c r="B152" s="30">
        <f>B134</f>
        <v>3</v>
      </c>
      <c r="C152" s="57" t="s">
        <v>4</v>
      </c>
      <c r="D152" s="58"/>
      <c r="E152" s="31"/>
      <c r="F152" s="32">
        <f>F141+F151</f>
        <v>1265</v>
      </c>
      <c r="G152" s="32">
        <f t="shared" ref="G152" si="46">G141+G151</f>
        <v>45.099999999999994</v>
      </c>
      <c r="H152" s="32">
        <f t="shared" ref="H152" si="47">H141+H151</f>
        <v>45.5</v>
      </c>
      <c r="I152" s="32">
        <f t="shared" ref="I152" si="48">I141+I151</f>
        <v>194.4</v>
      </c>
      <c r="J152" s="32">
        <f t="shared" ref="J152:L152" si="49">J141+J151</f>
        <v>1373</v>
      </c>
      <c r="K152" s="32"/>
      <c r="L152" s="32">
        <f t="shared" si="49"/>
        <v>125</v>
      </c>
    </row>
    <row r="153" spans="1:12" ht="15">
      <c r="A153" s="20">
        <v>2</v>
      </c>
      <c r="B153" s="21">
        <v>4</v>
      </c>
      <c r="C153" s="22" t="s">
        <v>20</v>
      </c>
      <c r="D153" s="5" t="s">
        <v>21</v>
      </c>
      <c r="E153" s="39" t="s">
        <v>70</v>
      </c>
      <c r="F153" s="40">
        <v>200</v>
      </c>
      <c r="G153" s="40">
        <v>15.8</v>
      </c>
      <c r="H153" s="40">
        <v>17.399999999999999</v>
      </c>
      <c r="I153" s="40">
        <v>34.1</v>
      </c>
      <c r="J153" s="40">
        <v>356</v>
      </c>
      <c r="K153" s="41" t="s">
        <v>72</v>
      </c>
      <c r="L153" s="40">
        <v>27.32</v>
      </c>
    </row>
    <row r="154" spans="1:12" ht="15">
      <c r="A154" s="23"/>
      <c r="B154" s="15"/>
      <c r="C154" s="11"/>
      <c r="D154" s="6" t="s">
        <v>30</v>
      </c>
      <c r="E154" s="42" t="s">
        <v>71</v>
      </c>
      <c r="F154" s="43">
        <v>20</v>
      </c>
      <c r="G154" s="43">
        <v>1.9</v>
      </c>
      <c r="H154" s="43">
        <v>0.7</v>
      </c>
      <c r="I154" s="43">
        <v>12.7</v>
      </c>
      <c r="J154" s="43">
        <v>65.3</v>
      </c>
      <c r="K154" s="44" t="s">
        <v>44</v>
      </c>
      <c r="L154" s="51">
        <v>3</v>
      </c>
    </row>
    <row r="155" spans="1:12" ht="15">
      <c r="A155" s="23"/>
      <c r="B155" s="15"/>
      <c r="C155" s="11"/>
      <c r="D155" s="7" t="s">
        <v>22</v>
      </c>
      <c r="E155" s="42" t="s">
        <v>53</v>
      </c>
      <c r="F155" s="43">
        <v>200</v>
      </c>
      <c r="G155" s="43">
        <v>0.1</v>
      </c>
      <c r="H155" s="43">
        <v>0</v>
      </c>
      <c r="I155" s="43">
        <v>10</v>
      </c>
      <c r="J155" s="43">
        <v>43</v>
      </c>
      <c r="K155" s="44">
        <v>685</v>
      </c>
      <c r="L155" s="43">
        <v>1.44</v>
      </c>
    </row>
    <row r="156" spans="1:12" ht="15">
      <c r="A156" s="23"/>
      <c r="B156" s="15"/>
      <c r="C156" s="11"/>
      <c r="D156" s="7" t="s">
        <v>25</v>
      </c>
      <c r="E156" s="42" t="s">
        <v>54</v>
      </c>
      <c r="F156" s="43">
        <v>150</v>
      </c>
      <c r="G156" s="43">
        <v>0.6</v>
      </c>
      <c r="H156" s="43">
        <v>0.6</v>
      </c>
      <c r="I156" s="43">
        <v>25</v>
      </c>
      <c r="J156" s="43">
        <v>108</v>
      </c>
      <c r="K156" s="44" t="s">
        <v>44</v>
      </c>
      <c r="L156" s="43">
        <v>15.19</v>
      </c>
    </row>
    <row r="157" spans="1:12" ht="15">
      <c r="A157" s="23"/>
      <c r="B157" s="15"/>
      <c r="C157" s="11"/>
      <c r="D157" s="43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4"/>
      <c r="B160" s="17"/>
      <c r="C160" s="8"/>
      <c r="D160" s="18" t="s">
        <v>32</v>
      </c>
      <c r="E160" s="9"/>
      <c r="F160" s="19">
        <f>SUM(F153:F159)</f>
        <v>570</v>
      </c>
      <c r="G160" s="19">
        <f t="shared" ref="G160:J160" si="50">SUM(G153:G159)</f>
        <v>18.400000000000002</v>
      </c>
      <c r="H160" s="19">
        <f t="shared" si="50"/>
        <v>18.7</v>
      </c>
      <c r="I160" s="19">
        <f t="shared" si="50"/>
        <v>81.8</v>
      </c>
      <c r="J160" s="19">
        <f t="shared" si="50"/>
        <v>572.29999999999995</v>
      </c>
      <c r="K160" s="25"/>
      <c r="L160" s="19">
        <f t="shared" ref="L160" si="51">SUM(L153:L159)</f>
        <v>46.95</v>
      </c>
    </row>
    <row r="161" spans="1:12" ht="15">
      <c r="A161" s="26">
        <f>A153</f>
        <v>2</v>
      </c>
      <c r="B161" s="13">
        <f>B153</f>
        <v>4</v>
      </c>
      <c r="C161" s="10" t="s">
        <v>24</v>
      </c>
      <c r="D161" s="7" t="s">
        <v>25</v>
      </c>
      <c r="E161" s="42" t="s">
        <v>97</v>
      </c>
      <c r="F161" s="43">
        <v>60</v>
      </c>
      <c r="G161" s="43">
        <v>1</v>
      </c>
      <c r="H161" s="43">
        <v>3.2</v>
      </c>
      <c r="I161" s="43">
        <v>7</v>
      </c>
      <c r="J161" s="43">
        <v>54</v>
      </c>
      <c r="K161" s="44">
        <v>40</v>
      </c>
      <c r="L161" s="43">
        <v>7.34</v>
      </c>
    </row>
    <row r="162" spans="1:12" ht="15">
      <c r="A162" s="23"/>
      <c r="B162" s="15"/>
      <c r="C162" s="11"/>
      <c r="D162" s="7" t="s">
        <v>26</v>
      </c>
      <c r="E162" s="42" t="s">
        <v>83</v>
      </c>
      <c r="F162" s="43">
        <v>200</v>
      </c>
      <c r="G162" s="43">
        <v>4.9000000000000004</v>
      </c>
      <c r="H162" s="43">
        <v>3.6</v>
      </c>
      <c r="I162" s="43">
        <v>18</v>
      </c>
      <c r="J162" s="43">
        <v>124</v>
      </c>
      <c r="K162" s="44">
        <v>132</v>
      </c>
      <c r="L162" s="43">
        <v>15.42</v>
      </c>
    </row>
    <row r="163" spans="1:12" ht="15">
      <c r="A163" s="23"/>
      <c r="B163" s="15"/>
      <c r="C163" s="11"/>
      <c r="D163" s="7" t="s">
        <v>27</v>
      </c>
      <c r="E163" s="42" t="s">
        <v>98</v>
      </c>
      <c r="F163" s="43">
        <v>130</v>
      </c>
      <c r="G163" s="43">
        <v>10.8</v>
      </c>
      <c r="H163" s="43">
        <v>10.199999999999999</v>
      </c>
      <c r="I163" s="43">
        <v>9</v>
      </c>
      <c r="J163" s="43">
        <v>168</v>
      </c>
      <c r="K163" s="44">
        <v>360</v>
      </c>
      <c r="L163" s="43">
        <v>33.08</v>
      </c>
    </row>
    <row r="164" spans="1:12" ht="15">
      <c r="A164" s="23"/>
      <c r="B164" s="15"/>
      <c r="C164" s="11"/>
      <c r="D164" s="7" t="s">
        <v>28</v>
      </c>
      <c r="E164" s="42" t="s">
        <v>99</v>
      </c>
      <c r="F164" s="43">
        <v>150</v>
      </c>
      <c r="G164" s="43">
        <v>3.5</v>
      </c>
      <c r="H164" s="43">
        <v>4.9000000000000004</v>
      </c>
      <c r="I164" s="43">
        <v>36.799999999999997</v>
      </c>
      <c r="J164" s="43">
        <v>210</v>
      </c>
      <c r="K164" s="44">
        <v>511</v>
      </c>
      <c r="L164" s="43">
        <v>10.81</v>
      </c>
    </row>
    <row r="165" spans="1:12" ht="15">
      <c r="A165" s="23"/>
      <c r="B165" s="15"/>
      <c r="C165" s="11"/>
      <c r="D165" s="7" t="s">
        <v>29</v>
      </c>
      <c r="E165" s="42" t="s">
        <v>49</v>
      </c>
      <c r="F165" s="43">
        <v>200</v>
      </c>
      <c r="G165" s="43">
        <v>0.2</v>
      </c>
      <c r="H165" s="43">
        <v>0.09</v>
      </c>
      <c r="I165" s="43">
        <v>22</v>
      </c>
      <c r="J165" s="43">
        <v>91</v>
      </c>
      <c r="K165" s="44">
        <v>631</v>
      </c>
      <c r="L165" s="51">
        <v>6.4</v>
      </c>
    </row>
    <row r="166" spans="1:12" ht="15">
      <c r="A166" s="23"/>
      <c r="B166" s="15"/>
      <c r="C166" s="11"/>
      <c r="D166" s="7" t="s">
        <v>31</v>
      </c>
      <c r="E166" s="42" t="s">
        <v>50</v>
      </c>
      <c r="F166" s="43">
        <v>50</v>
      </c>
      <c r="G166" s="43">
        <v>4</v>
      </c>
      <c r="H166" s="43">
        <v>1.7</v>
      </c>
      <c r="I166" s="43">
        <v>21</v>
      </c>
      <c r="J166" s="43">
        <v>115</v>
      </c>
      <c r="K166" s="44" t="s">
        <v>44</v>
      </c>
      <c r="L166" s="51">
        <v>5</v>
      </c>
    </row>
    <row r="167" spans="1:12" ht="15">
      <c r="A167" s="23"/>
      <c r="B167" s="15"/>
      <c r="C167" s="11"/>
      <c r="D167" s="43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43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4"/>
      <c r="B170" s="17"/>
      <c r="C170" s="8"/>
      <c r="D170" s="18" t="s">
        <v>32</v>
      </c>
      <c r="E170" s="9"/>
      <c r="F170" s="19">
        <f>SUM(F161:F169)</f>
        <v>790</v>
      </c>
      <c r="G170" s="19">
        <f t="shared" ref="G170:J170" si="52">SUM(G161:G169)</f>
        <v>24.400000000000002</v>
      </c>
      <c r="H170" s="19">
        <f t="shared" si="52"/>
        <v>23.689999999999998</v>
      </c>
      <c r="I170" s="19">
        <f t="shared" si="52"/>
        <v>113.8</v>
      </c>
      <c r="J170" s="19">
        <f t="shared" si="52"/>
        <v>762</v>
      </c>
      <c r="K170" s="25"/>
      <c r="L170" s="19">
        <f t="shared" ref="L170" si="53">SUM(L161:L169)</f>
        <v>78.05</v>
      </c>
    </row>
    <row r="171" spans="1:12" ht="15">
      <c r="A171" s="29">
        <f>A153</f>
        <v>2</v>
      </c>
      <c r="B171" s="30">
        <f>B153</f>
        <v>4</v>
      </c>
      <c r="C171" s="57" t="s">
        <v>4</v>
      </c>
      <c r="D171" s="58"/>
      <c r="E171" s="31"/>
      <c r="F171" s="32">
        <f>F160+F170</f>
        <v>1360</v>
      </c>
      <c r="G171" s="32">
        <f t="shared" ref="G171" si="54">G160+G170</f>
        <v>42.800000000000004</v>
      </c>
      <c r="H171" s="32">
        <f t="shared" ref="H171" si="55">H160+H170</f>
        <v>42.39</v>
      </c>
      <c r="I171" s="32">
        <f t="shared" ref="I171" si="56">I160+I170</f>
        <v>195.6</v>
      </c>
      <c r="J171" s="32">
        <f t="shared" ref="J171:L171" si="57">J160+J170</f>
        <v>1334.3</v>
      </c>
      <c r="K171" s="32"/>
      <c r="L171" s="32">
        <f t="shared" si="57"/>
        <v>125</v>
      </c>
    </row>
    <row r="172" spans="1:12" ht="15">
      <c r="A172" s="20">
        <v>2</v>
      </c>
      <c r="B172" s="21">
        <v>5</v>
      </c>
      <c r="C172" s="22" t="s">
        <v>20</v>
      </c>
      <c r="D172" s="5" t="s">
        <v>21</v>
      </c>
      <c r="E172" s="39" t="s">
        <v>100</v>
      </c>
      <c r="F172" s="40">
        <v>200</v>
      </c>
      <c r="G172" s="40">
        <v>7.8</v>
      </c>
      <c r="H172" s="40">
        <v>8.8000000000000007</v>
      </c>
      <c r="I172" s="40">
        <v>33.200000000000003</v>
      </c>
      <c r="J172" s="40">
        <v>242</v>
      </c>
      <c r="K172" s="41">
        <v>311</v>
      </c>
      <c r="L172" s="40">
        <v>16.670000000000002</v>
      </c>
    </row>
    <row r="173" spans="1:12" ht="15">
      <c r="A173" s="23"/>
      <c r="B173" s="15"/>
      <c r="C173" s="11"/>
      <c r="D173" s="6" t="s">
        <v>30</v>
      </c>
      <c r="E173" s="42" t="s">
        <v>71</v>
      </c>
      <c r="F173" s="43">
        <v>20</v>
      </c>
      <c r="G173" s="43">
        <v>1.9</v>
      </c>
      <c r="H173" s="43">
        <v>0.7</v>
      </c>
      <c r="I173" s="43">
        <v>12.7</v>
      </c>
      <c r="J173" s="43">
        <v>65.3</v>
      </c>
      <c r="K173" s="44" t="s">
        <v>44</v>
      </c>
      <c r="L173" s="51">
        <v>3</v>
      </c>
    </row>
    <row r="174" spans="1:12" ht="15">
      <c r="A174" s="23"/>
      <c r="B174" s="15"/>
      <c r="C174" s="11"/>
      <c r="D174" s="7" t="s">
        <v>22</v>
      </c>
      <c r="E174" s="42" t="s">
        <v>41</v>
      </c>
      <c r="F174" s="43">
        <v>205</v>
      </c>
      <c r="G174" s="43">
        <v>0.1</v>
      </c>
      <c r="H174" s="43">
        <v>0</v>
      </c>
      <c r="I174" s="43">
        <v>10</v>
      </c>
      <c r="J174" s="43">
        <v>40</v>
      </c>
      <c r="K174" s="44">
        <v>686</v>
      </c>
      <c r="L174" s="43">
        <v>2.56</v>
      </c>
    </row>
    <row r="175" spans="1:12" ht="15">
      <c r="A175" s="23"/>
      <c r="B175" s="15"/>
      <c r="C175" s="11"/>
      <c r="D175" s="7" t="s">
        <v>25</v>
      </c>
      <c r="E175" s="42" t="s">
        <v>101</v>
      </c>
      <c r="F175" s="43">
        <v>125</v>
      </c>
      <c r="G175" s="43">
        <v>5.8</v>
      </c>
      <c r="H175" s="43">
        <v>6.4</v>
      </c>
      <c r="I175" s="43">
        <v>17</v>
      </c>
      <c r="J175" s="43">
        <v>148</v>
      </c>
      <c r="K175" s="44" t="s">
        <v>44</v>
      </c>
      <c r="L175" s="51">
        <v>30</v>
      </c>
    </row>
    <row r="176" spans="1:12" ht="15">
      <c r="A176" s="23"/>
      <c r="B176" s="15"/>
      <c r="C176" s="11"/>
      <c r="D176" s="43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43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>
      <c r="A179" s="24"/>
      <c r="B179" s="17"/>
      <c r="C179" s="8"/>
      <c r="D179" s="18" t="s">
        <v>32</v>
      </c>
      <c r="E179" s="9"/>
      <c r="F179" s="19">
        <f>SUM(F172:F178)</f>
        <v>550</v>
      </c>
      <c r="G179" s="19">
        <f t="shared" ref="G179:J179" si="58">SUM(G172:G178)</f>
        <v>15.599999999999998</v>
      </c>
      <c r="H179" s="19">
        <f t="shared" si="58"/>
        <v>15.9</v>
      </c>
      <c r="I179" s="19">
        <f t="shared" si="58"/>
        <v>72.900000000000006</v>
      </c>
      <c r="J179" s="19">
        <f t="shared" si="58"/>
        <v>495.3</v>
      </c>
      <c r="K179" s="25"/>
      <c r="L179" s="19">
        <f t="shared" ref="L179" si="59">SUM(L172:L178)</f>
        <v>52.230000000000004</v>
      </c>
    </row>
    <row r="180" spans="1:12" ht="15">
      <c r="A180" s="26">
        <f>A172</f>
        <v>2</v>
      </c>
      <c r="B180" s="13">
        <f>B172</f>
        <v>5</v>
      </c>
      <c r="C180" s="10" t="s">
        <v>24</v>
      </c>
      <c r="D180" s="7" t="s">
        <v>25</v>
      </c>
      <c r="E180" s="42" t="s">
        <v>73</v>
      </c>
      <c r="F180" s="43">
        <v>60</v>
      </c>
      <c r="G180" s="43">
        <v>0.5</v>
      </c>
      <c r="H180" s="43">
        <v>0.1</v>
      </c>
      <c r="I180" s="43">
        <v>2</v>
      </c>
      <c r="J180" s="43">
        <v>12</v>
      </c>
      <c r="K180" s="52">
        <v>12.6</v>
      </c>
      <c r="L180" s="43"/>
    </row>
    <row r="181" spans="1:12" ht="15">
      <c r="A181" s="23"/>
      <c r="B181" s="15"/>
      <c r="C181" s="11"/>
      <c r="D181" s="7" t="s">
        <v>26</v>
      </c>
      <c r="E181" s="42" t="s">
        <v>74</v>
      </c>
      <c r="F181" s="43">
        <v>200</v>
      </c>
      <c r="G181" s="43">
        <v>4.2</v>
      </c>
      <c r="H181" s="43">
        <v>5.6</v>
      </c>
      <c r="I181" s="43">
        <v>28.8</v>
      </c>
      <c r="J181" s="43">
        <v>178</v>
      </c>
      <c r="K181" s="44">
        <v>8.5399999999999991</v>
      </c>
      <c r="L181" s="43"/>
    </row>
    <row r="182" spans="1:12" ht="15">
      <c r="A182" s="23"/>
      <c r="B182" s="15"/>
      <c r="C182" s="11"/>
      <c r="D182" s="7" t="s">
        <v>27</v>
      </c>
      <c r="E182" s="42" t="s">
        <v>75</v>
      </c>
      <c r="F182" s="43">
        <v>100</v>
      </c>
      <c r="G182" s="43">
        <v>13.9</v>
      </c>
      <c r="H182" s="43">
        <v>13.3</v>
      </c>
      <c r="I182" s="43">
        <v>9.3000000000000007</v>
      </c>
      <c r="J182" s="43">
        <v>208</v>
      </c>
      <c r="K182" s="44">
        <v>28.81</v>
      </c>
      <c r="L182" s="43"/>
    </row>
    <row r="183" spans="1:12" ht="15">
      <c r="A183" s="23"/>
      <c r="B183" s="15"/>
      <c r="C183" s="11"/>
      <c r="D183" s="7" t="s">
        <v>28</v>
      </c>
      <c r="E183" s="42" t="s">
        <v>76</v>
      </c>
      <c r="F183" s="43">
        <v>150</v>
      </c>
      <c r="G183" s="43">
        <v>3.1</v>
      </c>
      <c r="H183" s="43">
        <v>6.2</v>
      </c>
      <c r="I183" s="43">
        <v>25.3</v>
      </c>
      <c r="J183" s="43">
        <v>175</v>
      </c>
      <c r="K183" s="44">
        <v>16.38</v>
      </c>
      <c r="L183" s="43"/>
    </row>
    <row r="184" spans="1:12" ht="15">
      <c r="A184" s="23"/>
      <c r="B184" s="15"/>
      <c r="C184" s="11"/>
      <c r="D184" s="7" t="s">
        <v>22</v>
      </c>
      <c r="E184" s="42" t="s">
        <v>53</v>
      </c>
      <c r="F184" s="43">
        <v>200</v>
      </c>
      <c r="G184" s="43">
        <v>0.1</v>
      </c>
      <c r="H184" s="43">
        <v>0</v>
      </c>
      <c r="I184" s="43">
        <v>15</v>
      </c>
      <c r="J184" s="43">
        <v>60</v>
      </c>
      <c r="K184" s="44">
        <v>1.44</v>
      </c>
      <c r="L184" s="43"/>
    </row>
    <row r="185" spans="1:12" ht="15">
      <c r="A185" s="23"/>
      <c r="B185" s="15"/>
      <c r="C185" s="11"/>
      <c r="D185" s="7" t="s">
        <v>31</v>
      </c>
      <c r="E185" s="42" t="s">
        <v>60</v>
      </c>
      <c r="F185" s="43">
        <v>50</v>
      </c>
      <c r="G185" s="43">
        <v>4</v>
      </c>
      <c r="H185" s="43">
        <v>1.7</v>
      </c>
      <c r="I185" s="43">
        <v>21</v>
      </c>
      <c r="J185" s="43">
        <v>115</v>
      </c>
      <c r="K185" s="52">
        <v>5</v>
      </c>
      <c r="L185" s="43"/>
    </row>
    <row r="186" spans="1:12" ht="15">
      <c r="A186" s="23"/>
      <c r="B186" s="15"/>
      <c r="C186" s="11"/>
      <c r="D186" s="43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43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4"/>
      <c r="B189" s="17"/>
      <c r="C189" s="8"/>
      <c r="D189" s="18" t="s">
        <v>32</v>
      </c>
      <c r="E189" s="9"/>
      <c r="F189" s="19">
        <f>SUM(F180:F188)</f>
        <v>760</v>
      </c>
      <c r="G189" s="19">
        <f t="shared" ref="G189:J189" si="60">SUM(G180:G188)</f>
        <v>25.800000000000004</v>
      </c>
      <c r="H189" s="19">
        <f t="shared" si="60"/>
        <v>26.9</v>
      </c>
      <c r="I189" s="19">
        <f t="shared" si="60"/>
        <v>101.4</v>
      </c>
      <c r="J189" s="19">
        <f t="shared" si="60"/>
        <v>748</v>
      </c>
      <c r="K189" s="25"/>
      <c r="L189" s="19">
        <f t="shared" ref="L189" si="61">SUM(L180:L188)</f>
        <v>0</v>
      </c>
    </row>
    <row r="190" spans="1:12" ht="15">
      <c r="A190" s="29">
        <f>A172</f>
        <v>2</v>
      </c>
      <c r="B190" s="30">
        <f>B172</f>
        <v>5</v>
      </c>
      <c r="C190" s="57" t="s">
        <v>4</v>
      </c>
      <c r="D190" s="58"/>
      <c r="E190" s="31"/>
      <c r="F190" s="32">
        <f>F179+F189</f>
        <v>1310</v>
      </c>
      <c r="G190" s="32">
        <f t="shared" ref="G190" si="62">G179+G189</f>
        <v>41.400000000000006</v>
      </c>
      <c r="H190" s="32">
        <f t="shared" ref="H190" si="63">H179+H189</f>
        <v>42.8</v>
      </c>
      <c r="I190" s="32">
        <f t="shared" ref="I190" si="64">I179+I189</f>
        <v>174.3</v>
      </c>
      <c r="J190" s="32">
        <f t="shared" ref="J190:L190" si="65">J179+J189</f>
        <v>1243.3</v>
      </c>
      <c r="K190" s="32"/>
      <c r="L190" s="32">
        <f t="shared" si="65"/>
        <v>52.230000000000004</v>
      </c>
    </row>
    <row r="191" spans="1:12">
      <c r="A191" s="27"/>
      <c r="B191" s="28"/>
      <c r="C191" s="59" t="s">
        <v>5</v>
      </c>
      <c r="D191" s="59"/>
      <c r="E191" s="59"/>
      <c r="F191" s="34">
        <f>(F24+F41+F60+F79+F97+F116+F133+F152+F171+F190)/(IF(F24=0,0,1)+IF(F41=0,0,1)+IF(F60=0,0,1)+IF(F79=0,0,1)+IF(F97=0,0,1)+IF(F116=0,0,1)+IF(F133=0,0,1)+IF(F152=0,0,1)+IF(F171=0,0,1)+IF(F190=0,0,1))</f>
        <v>1271</v>
      </c>
      <c r="G191" s="34">
        <f>(G24+G41+G60+G79+G97+G116+G133+G152+G171+G190)/(IF(G24=0,0,1)+IF(G41=0,0,1)+IF(G60=0,0,1)+IF(G79=0,0,1)+IF(G97=0,0,1)+IF(G116=0,0,1)+IF(G133=0,0,1)+IF(G152=0,0,1)+IF(G171=0,0,1)+IF(G190=0,0,1))</f>
        <v>43.322000000000003</v>
      </c>
      <c r="H191" s="34">
        <f>(H24+H41+H60+H79+H97+H116+H133+H152+H171+H190)/(IF(H24=0,0,1)+IF(H41=0,0,1)+IF(H60=0,0,1)+IF(H79=0,0,1)+IF(H97=0,0,1)+IF(H116=0,0,1)+IF(H133=0,0,1)+IF(H152=0,0,1)+IF(H171=0,0,1)+IF(H190=0,0,1))</f>
        <v>43.767000000000003</v>
      </c>
      <c r="I191" s="34">
        <f>(I24+I41+I60+I79+I97+I116+I133+I152+I171+I190)/(IF(I24=0,0,1)+IF(I41=0,0,1)+IF(I60=0,0,1)+IF(I79=0,0,1)+IF(I97=0,0,1)+IF(I116=0,0,1)+IF(I133=0,0,1)+IF(I152=0,0,1)+IF(I171=0,0,1)+IF(I190=0,0,1))</f>
        <v>186.76999999999998</v>
      </c>
      <c r="J191" s="34">
        <f>(J24+J41+J60+J79+J97+J116+J133+J152+J171+J190)/(IF(J24=0,0,1)+IF(J41=0,0,1)+IF(J60=0,0,1)+IF(J79=0,0,1)+IF(J97=0,0,1)+IF(J116=0,0,1)+IF(J133=0,0,1)+IF(J152=0,0,1)+IF(J171=0,0,1)+IF(J190=0,0,1))</f>
        <v>1314.36</v>
      </c>
      <c r="K191" s="34"/>
      <c r="L191" s="34">
        <f>(L24+L41+L60+L79+L97+L116+L133+L152+L171+L190)/(IF(L24=0,0,1)+IF(L41=0,0,1)+IF(L60=0,0,1)+IF(L79=0,0,1)+IF(L97=0,0,1)+IF(L116=0,0,1)+IF(L133=0,0,1)+IF(L152=0,0,1)+IF(L171=0,0,1)+IF(L190=0,0,1))</f>
        <v>117.723</v>
      </c>
    </row>
  </sheetData>
  <mergeCells count="14">
    <mergeCell ref="C79:D79"/>
    <mergeCell ref="C97:D97"/>
    <mergeCell ref="C24:D24"/>
    <mergeCell ref="C191:E191"/>
    <mergeCell ref="C190:D190"/>
    <mergeCell ref="C116:D116"/>
    <mergeCell ref="C133:D133"/>
    <mergeCell ref="C152:D152"/>
    <mergeCell ref="C171:D171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2023-10-20T12:37:13Z</cp:lastPrinted>
  <dcterms:created xsi:type="dcterms:W3CDTF">2022-05-16T14:23:56Z</dcterms:created>
  <dcterms:modified xsi:type="dcterms:W3CDTF">2023-11-09T09:56:48Z</dcterms:modified>
</cp:coreProperties>
</file>